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ttps://tietocorporation.sharepoint.com/sites/IoB2/Shared Documents/General/mappingud/final/"/>
    </mc:Choice>
  </mc:AlternateContent>
  <xr:revisionPtr revIDLastSave="15" documentId="8_{B2A3A208-9F18-4086-B406-688C4273FFD9}" xr6:coauthVersionLast="41" xr6:coauthVersionMax="45" xr10:uidLastSave="{FCF46B76-3833-4AE1-89D6-4F14EB5079AF}"/>
  <bookViews>
    <workbookView xWindow="-108" yWindow="-108" windowWidth="23256" windowHeight="13176" xr2:uid="{00000000-000D-0000-FFFF-FFFF00000000}"/>
  </bookViews>
  <sheets>
    <sheet name="XBRL-GL -&gt; TSD mapping" sheetId="3" r:id="rId1"/>
    <sheet name="KLF-väljamakseliik (TSD lisa1)" sheetId="4" r:id="rId2"/>
    <sheet name="KLF-väljamakseliik (TSD lisa2)" sheetId="5" r:id="rId3"/>
    <sheet name="KLF-maksumäärad" sheetId="6" r:id="rId4"/>
    <sheet name="entryDetail sisu täpsustus" sheetId="8" r:id="rId5"/>
  </sheets>
  <definedNames>
    <definedName name="_xlnm._FilterDatabase" localSheetId="0" hidden="1">'XBRL-GL -&gt; TSD mapping'!$A$5:$N$453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37" i="3" l="1"/>
  <c r="M41" i="3"/>
  <c r="M30" i="3"/>
  <c r="M44" i="3" l="1"/>
  <c r="M86" i="3" l="1"/>
  <c r="M361" i="3"/>
  <c r="M434" i="3"/>
  <c r="M433" i="3"/>
  <c r="M430" i="3"/>
  <c r="M429" i="3"/>
  <c r="M432" i="3"/>
  <c r="M405" i="3"/>
  <c r="M385" i="3"/>
  <c r="M353" i="3"/>
  <c r="M351" i="3"/>
  <c r="M336" i="3"/>
  <c r="M335" i="3"/>
  <c r="M310" i="3"/>
  <c r="M208" i="3"/>
  <c r="M191" i="3"/>
  <c r="M162" i="3"/>
  <c r="M159" i="3"/>
  <c r="M154" i="3"/>
  <c r="M147" i="3"/>
  <c r="M138" i="3"/>
  <c r="M136" i="3"/>
  <c r="M135" i="3"/>
  <c r="M112" i="3"/>
  <c r="M82" i="3"/>
  <c r="M58" i="3"/>
  <c r="M31" i="3"/>
  <c r="M453" i="3"/>
  <c r="M451" i="3"/>
  <c r="M450" i="3"/>
  <c r="M449" i="3"/>
  <c r="M448" i="3"/>
  <c r="M447" i="3"/>
  <c r="M437" i="3"/>
  <c r="M436" i="3"/>
  <c r="M435" i="3"/>
  <c r="M431" i="3"/>
  <c r="M425" i="3"/>
  <c r="M424" i="3"/>
  <c r="M423" i="3"/>
  <c r="M422" i="3"/>
  <c r="M421" i="3"/>
  <c r="M420" i="3"/>
  <c r="M418" i="3"/>
  <c r="M417" i="3"/>
  <c r="M416" i="3"/>
  <c r="M415" i="3"/>
  <c r="M414" i="3"/>
  <c r="M413" i="3"/>
  <c r="M412" i="3"/>
  <c r="M411" i="3"/>
  <c r="M410" i="3"/>
  <c r="M409" i="3"/>
  <c r="M408" i="3"/>
  <c r="M407" i="3"/>
  <c r="M398" i="3"/>
  <c r="M397" i="3"/>
  <c r="M396" i="3"/>
  <c r="M395" i="3"/>
  <c r="M394" i="3"/>
  <c r="M393" i="3"/>
  <c r="M392" i="3"/>
  <c r="M391" i="3"/>
  <c r="M390" i="3"/>
  <c r="M389" i="3"/>
  <c r="M388" i="3"/>
  <c r="M387" i="3"/>
  <c r="M378" i="3"/>
  <c r="M377" i="3"/>
  <c r="M376" i="3"/>
  <c r="M375" i="3"/>
  <c r="M374" i="3"/>
  <c r="M373" i="3"/>
  <c r="M372" i="3"/>
  <c r="M371" i="3"/>
  <c r="M370" i="3"/>
  <c r="M368" i="3"/>
  <c r="M367" i="3"/>
  <c r="M366" i="3"/>
  <c r="M365" i="3"/>
  <c r="M364" i="3"/>
  <c r="M363" i="3"/>
  <c r="M360" i="3"/>
  <c r="M359" i="3"/>
  <c r="M358" i="3"/>
  <c r="M357" i="3"/>
  <c r="M356" i="3"/>
  <c r="M355" i="3"/>
  <c r="M344" i="3"/>
  <c r="M343" i="3"/>
  <c r="M342" i="3"/>
  <c r="M341" i="3"/>
  <c r="M340" i="3"/>
  <c r="M339" i="3"/>
  <c r="M338" i="3"/>
  <c r="M330" i="3"/>
  <c r="M329" i="3"/>
  <c r="M328" i="3"/>
  <c r="M327" i="3"/>
  <c r="M326" i="3"/>
  <c r="M324" i="3"/>
  <c r="M323" i="3"/>
  <c r="M322" i="3"/>
  <c r="M321" i="3"/>
  <c r="M320" i="3"/>
  <c r="M319" i="3"/>
  <c r="M318" i="3"/>
  <c r="M317" i="3"/>
  <c r="M316" i="3"/>
  <c r="M315" i="3"/>
  <c r="M314" i="3"/>
  <c r="M305" i="3"/>
  <c r="M304" i="3"/>
  <c r="M303" i="3"/>
  <c r="M302" i="3"/>
  <c r="M301" i="3"/>
  <c r="M300" i="3"/>
  <c r="M299" i="3"/>
  <c r="M298" i="3"/>
  <c r="M297" i="3"/>
  <c r="M296" i="3"/>
  <c r="M295" i="3"/>
  <c r="M294" i="3"/>
  <c r="M293" i="3"/>
  <c r="M292" i="3"/>
  <c r="M291" i="3"/>
  <c r="M290" i="3"/>
  <c r="M289" i="3"/>
  <c r="M288" i="3"/>
  <c r="M287" i="3"/>
  <c r="M286" i="3"/>
  <c r="M285" i="3"/>
  <c r="M284" i="3"/>
  <c r="M283" i="3"/>
  <c r="M282" i="3"/>
  <c r="M280" i="3"/>
  <c r="M279" i="3"/>
  <c r="M277" i="3"/>
  <c r="M276" i="3"/>
  <c r="M275" i="3"/>
  <c r="M274" i="3"/>
  <c r="M273" i="3"/>
  <c r="M272" i="3"/>
  <c r="M271" i="3"/>
  <c r="M270" i="3"/>
  <c r="M269" i="3"/>
  <c r="M268" i="3"/>
  <c r="M267" i="3"/>
  <c r="M266" i="3"/>
  <c r="M265" i="3"/>
  <c r="M264" i="3"/>
  <c r="M263" i="3"/>
  <c r="M262" i="3"/>
  <c r="M261" i="3"/>
  <c r="M260" i="3"/>
  <c r="M258" i="3"/>
  <c r="M257" i="3"/>
  <c r="M256" i="3"/>
  <c r="M255" i="3"/>
  <c r="M254" i="3"/>
  <c r="M253" i="3"/>
  <c r="M252" i="3"/>
  <c r="M251" i="3"/>
  <c r="M250" i="3"/>
  <c r="M249" i="3"/>
  <c r="M248" i="3"/>
  <c r="M247" i="3"/>
  <c r="M246" i="3"/>
  <c r="M245" i="3"/>
  <c r="M244" i="3"/>
  <c r="M243" i="3"/>
  <c r="M242" i="3"/>
  <c r="M241" i="3"/>
  <c r="M240" i="3"/>
  <c r="M239" i="3"/>
  <c r="M238" i="3"/>
  <c r="M237" i="3"/>
  <c r="M236" i="3"/>
  <c r="M235" i="3"/>
  <c r="M234" i="3"/>
  <c r="M233" i="3"/>
  <c r="M232" i="3"/>
  <c r="M231" i="3"/>
  <c r="M230" i="3"/>
  <c r="M228" i="3"/>
  <c r="M227" i="3"/>
  <c r="M226" i="3"/>
  <c r="M225" i="3"/>
  <c r="M224" i="3"/>
  <c r="M223" i="3"/>
  <c r="M221" i="3"/>
  <c r="M220" i="3"/>
  <c r="M219" i="3"/>
  <c r="M217" i="3"/>
  <c r="M216" i="3"/>
  <c r="M215" i="3"/>
  <c r="M214" i="3"/>
  <c r="M213" i="3"/>
  <c r="M212" i="3"/>
  <c r="M211" i="3"/>
  <c r="M210" i="3"/>
  <c r="M200" i="3"/>
  <c r="M199" i="3"/>
  <c r="M198" i="3"/>
  <c r="M197" i="3"/>
  <c r="M196" i="3"/>
  <c r="M195" i="3"/>
  <c r="M194" i="3"/>
  <c r="M193" i="3"/>
  <c r="M182" i="3"/>
  <c r="M181" i="3"/>
  <c r="M180" i="3"/>
  <c r="M179" i="3"/>
  <c r="M178" i="3"/>
  <c r="M177" i="3"/>
  <c r="M176" i="3"/>
  <c r="M175" i="3"/>
  <c r="M174" i="3"/>
  <c r="M173" i="3"/>
  <c r="M171" i="3"/>
  <c r="M170" i="3"/>
  <c r="M169" i="3"/>
  <c r="M168" i="3"/>
  <c r="M167" i="3"/>
  <c r="M166" i="3"/>
  <c r="M165" i="3"/>
  <c r="M164" i="3"/>
  <c r="M163" i="3"/>
  <c r="M161" i="3"/>
  <c r="M158" i="3"/>
  <c r="M157" i="3"/>
  <c r="M148" i="3"/>
  <c r="M146" i="3"/>
  <c r="M145" i="3"/>
  <c r="M143" i="3"/>
  <c r="M142" i="3"/>
  <c r="M141" i="3"/>
  <c r="M129" i="3"/>
  <c r="M128" i="3"/>
  <c r="M127" i="3"/>
  <c r="M126" i="3"/>
  <c r="M125" i="3"/>
  <c r="M124" i="3"/>
  <c r="M123" i="3"/>
  <c r="M122" i="3"/>
  <c r="M121" i="3"/>
  <c r="M120" i="3"/>
  <c r="M119" i="3"/>
  <c r="M118" i="3"/>
  <c r="M117" i="3"/>
  <c r="M116" i="3"/>
  <c r="M115" i="3"/>
  <c r="M114" i="3"/>
  <c r="M113" i="3"/>
  <c r="M111" i="3"/>
  <c r="M110" i="3"/>
  <c r="M103" i="3"/>
  <c r="M102" i="3"/>
  <c r="M101" i="3"/>
  <c r="M100" i="3"/>
  <c r="M99" i="3"/>
  <c r="M98" i="3"/>
  <c r="M97" i="3"/>
  <c r="M96" i="3"/>
  <c r="M95" i="3"/>
  <c r="M94" i="3"/>
  <c r="M93" i="3"/>
  <c r="M92" i="3"/>
  <c r="M91" i="3"/>
  <c r="M90" i="3"/>
  <c r="M89" i="3"/>
  <c r="M88" i="3"/>
  <c r="M87" i="3"/>
  <c r="M85" i="3"/>
  <c r="M76" i="3"/>
  <c r="M75" i="3"/>
  <c r="M74" i="3"/>
  <c r="M73" i="3"/>
  <c r="M72" i="3"/>
  <c r="M71" i="3"/>
  <c r="M70" i="3"/>
  <c r="M69" i="3"/>
  <c r="M67" i="3"/>
  <c r="M66" i="3"/>
  <c r="M65" i="3"/>
  <c r="M64" i="3"/>
  <c r="M63" i="3"/>
  <c r="M62" i="3"/>
  <c r="M61" i="3"/>
  <c r="M60" i="3"/>
  <c r="M59" i="3"/>
  <c r="M57" i="3"/>
  <c r="M56" i="3"/>
  <c r="M49" i="3"/>
  <c r="M48" i="3"/>
  <c r="M47" i="3"/>
  <c r="M46" i="3"/>
  <c r="M45" i="3"/>
  <c r="M43" i="3"/>
  <c r="M42" i="3"/>
  <c r="M40" i="3"/>
  <c r="M39" i="3"/>
  <c r="M38" i="3"/>
  <c r="M37" i="3"/>
  <c r="M36" i="3"/>
  <c r="M35" i="3"/>
  <c r="M34" i="3"/>
  <c r="M33" i="3"/>
  <c r="M32" i="3"/>
  <c r="M22" i="3"/>
  <c r="M21" i="3"/>
  <c r="M20" i="3"/>
  <c r="M19" i="3"/>
  <c r="M18" i="3"/>
  <c r="M17" i="3"/>
  <c r="M16" i="3"/>
  <c r="M441" i="3" l="1"/>
  <c r="M443" i="3"/>
  <c r="M44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merje.roomet</author>
  </authors>
  <commentList>
    <comment ref="S27" authorId="0" shapeId="0" xr:uid="{00000000-0006-0000-0400-000001000000}">
      <text>
        <r>
          <rPr>
            <b/>
            <sz val="9"/>
            <color indexed="81"/>
            <rFont val="Tahoma"/>
            <charset val="1"/>
          </rPr>
          <t>merje.roomet:</t>
        </r>
        <r>
          <rPr>
            <sz val="9"/>
            <color indexed="81"/>
            <rFont val="Tahoma"/>
            <charset val="1"/>
          </rPr>
          <t xml:space="preserve">
Eesti määr, siin 0,1 ehk 10%</t>
        </r>
      </text>
    </comment>
    <comment ref="K34" authorId="0" shapeId="0" xr:uid="{00000000-0006-0000-0400-000002000000}">
      <text>
        <r>
          <rPr>
            <b/>
            <sz val="9"/>
            <color indexed="81"/>
            <rFont val="Tahoma"/>
            <family val="2"/>
            <charset val="186"/>
          </rPr>
          <t>merje.roomet:</t>
        </r>
        <r>
          <rPr>
            <sz val="9"/>
            <color indexed="81"/>
            <rFont val="Tahoma"/>
            <family val="2"/>
            <charset val="186"/>
          </rPr>
          <t xml:space="preserve">
tavamäär </t>
        </r>
      </text>
    </comment>
    <comment ref="L34" authorId="0" shapeId="0" xr:uid="{00000000-0006-0000-0400-000003000000}">
      <text>
        <r>
          <rPr>
            <b/>
            <sz val="9"/>
            <color indexed="81"/>
            <rFont val="Tahoma"/>
            <family val="2"/>
            <charset val="186"/>
          </rPr>
          <t>merje.roomet:</t>
        </r>
        <r>
          <rPr>
            <sz val="9"/>
            <color indexed="81"/>
            <rFont val="Tahoma"/>
            <family val="2"/>
            <charset val="186"/>
          </rPr>
          <t xml:space="preserve">
tavamäär</t>
        </r>
      </text>
    </comment>
  </commentList>
</comments>
</file>

<file path=xl/sharedStrings.xml><?xml version="1.0" encoding="utf-8"?>
<sst xmlns="http://schemas.openxmlformats.org/spreadsheetml/2006/main" count="4115" uniqueCount="1555">
  <si>
    <t>TSD andmekoosseis (06.01.2020)</t>
  </si>
  <si>
    <t>XBRL-GL</t>
  </si>
  <si>
    <t>Vorm</t>
  </si>
  <si>
    <t>Vormi alamosa</t>
  </si>
  <si>
    <t>XML väljanimi</t>
  </si>
  <si>
    <t>XML elemendi täistee</t>
  </si>
  <si>
    <t>CSV väljanimi</t>
  </si>
  <si>
    <t>Andmetüüp</t>
  </si>
  <si>
    <t>Pikkus</t>
  </si>
  <si>
    <t>Kohus­tuslik</t>
  </si>
  <si>
    <t>Kommentaar</t>
  </si>
  <si>
    <t>Arvutatavad andmed. Ei ole vaja TSD-s esitada, EMTA teostab arvutused. ('Jah')</t>
  </si>
  <si>
    <t>XBRL-GL struktuurist tulenev lisaandmeväli</t>
  </si>
  <si>
    <t>XBRL-GL väljanimi</t>
  </si>
  <si>
    <t>Tingimus</t>
  </si>
  <si>
    <t>Jah</t>
  </si>
  <si>
    <t>gl-cor:entriesType="entries"</t>
  </si>
  <si>
    <t>ÜLDANDMED</t>
  </si>
  <si>
    <t>regKood</t>
  </si>
  <si>
    <t>tsd_vorm/regKood</t>
  </si>
  <si>
    <t>tekst</t>
  </si>
  <si>
    <t>Maksukohustuslase registri- või isikukood</t>
  </si>
  <si>
    <t>gl-bus:organizationIdentifier</t>
  </si>
  <si>
    <t>kasutatav ettevõtte registrikoodi puhul
(kas siin hoida ka isikukoodi?)</t>
  </si>
  <si>
    <t>laadimisViis</t>
  </si>
  <si>
    <t>tsd_vorm/laadimisViis</t>
  </si>
  <si>
    <t>Laadimise viis: L - uue ettevalmistamisel deklaratsiooni lisamine. Kui samas maksustamisperioodis juba eksisteerib ettevalmistamisel deklaratsioon, siis see tühistatakse. P - Olemasoleva ettevalmistamisel ja sama maksustamisperioodiga deklaratsiooni parandamine XML-s sisalduvate lisade ulatuses. Olemasoleval ettevalmistamisel deklaril kirjutatakse üle ainult need lisad, mis failiga esitatakse. Ülekirjutamine kehtib kõikide lisa kirjete kohta, mitte üksikute ridade/isikute kohta. Need lisad, mis failis puuduvad, jäävad deklarile alles nii nagu need olid (st kui XML-s on lisad 4, 5 ja 6, siis need kirjutatakse üle, kuid lisad 1,2,3, 7, inf1 jäävad alles). Kui ei leidu sellist ettevalmistamisel deklaratsiooni, siis see luuakse.</t>
  </si>
  <si>
    <t>gl-cor:entriesComment</t>
  </si>
  <si>
    <t>klassifikaator?</t>
  </si>
  <si>
    <t>vorm</t>
  </si>
  <si>
    <t>tsd_vorm/vorm</t>
  </si>
  <si>
    <t>Deklaratsiooni vorm, kas TSD, ESD, XF11, XF12 või XF13</t>
  </si>
  <si>
    <t>?</t>
  </si>
  <si>
    <t>parPohjusTekst</t>
  </si>
  <si>
    <t>tsd_vorm/parPohjusTekst</t>
  </si>
  <si>
    <t>Ei</t>
  </si>
  <si>
    <t>Kui TSD vormi parandamise põhjuseks on valitud Muu, siis siin on põhjuse kirjeldus</t>
  </si>
  <si>
    <t>millisest väljast võtta parandustega seotud andmed (parPohjusTekst, pohjusSelgitus, c121_ParPohjusKood, lisaKood)?</t>
  </si>
  <si>
    <t>pohjusSelgitus</t>
  </si>
  <si>
    <t>tsd_vorm/tsd_L1_0/bIsikList/tsd_L1_B_Isik/vmList/tsd_L1_B_Vm/pohjusSelgitus</t>
  </si>
  <si>
    <t>Tagastamise põhjuse selgitus</t>
  </si>
  <si>
    <t>tsd_vorm/tsd_L2_0/bIsikList/tsd_L2_B_Isik/vmList/tsd_L2_B_Vm/pohjusSelgitus</t>
  </si>
  <si>
    <t>Tagastamise või tasaarveldamise põhjuse pikem kirjeldus</t>
  </si>
  <si>
    <t>lisaKood</t>
  </si>
  <si>
    <t>tsd_vorm/tsd_Par_Pohj_LisaList/tsd_Par_Pohj_Lisa/lisaKood</t>
  </si>
  <si>
    <t>L1 -Lisa 1, L2 - Lisa 2, L3 - Lisa 3, L4 - Lisa 4, L5 - Lisa 5, L6 - Lisa 6, L7 - Lisa 7, INF1 - Inf1</t>
  </si>
  <si>
    <t>millisest väljast võtta?</t>
  </si>
  <si>
    <t>c108_Aasta</t>
  </si>
  <si>
    <t>tsd_vorm/c108_Aasta</t>
  </si>
  <si>
    <t>number</t>
  </si>
  <si>
    <t>4,0</t>
  </si>
  <si>
    <t>Deklaratsiooni maksustamisperioodi aasta</t>
  </si>
  <si>
    <t>gl-cor:periodCoveredStart ja gl-cor:periodCoveredEnd</t>
  </si>
  <si>
    <t>c109_Kuu</t>
  </si>
  <si>
    <t>tsd_vorm/c109_Kuu</t>
  </si>
  <si>
    <t>2,0</t>
  </si>
  <si>
    <t>Deklaratsiooni maksustamisperioodi kuu</t>
  </si>
  <si>
    <t>c110_Tm</t>
  </si>
  <si>
    <t>tsd_vorm/c110_Tm</t>
  </si>
  <si>
    <t>22,2</t>
  </si>
  <si>
    <t>Arvutatav: Kinnipeetud tulumaks (kood 1250 - kood 1550 + kood 2250 - kood 2550 + kood 2800 + kood 13075)</t>
  </si>
  <si>
    <t>gl-cor:measurableQuantity</t>
  </si>
  <si>
    <t>c114_TmEj</t>
  </si>
  <si>
    <t>tsd_vorm/c114_TmEj</t>
  </si>
  <si>
    <t>Arvutatav: Erijuhtude tulumaks (kood 3300 + kood 3350 +  kood 4170 + kood 5160 - kood 5170 + kood 5190 + kood 6160 - kood 6170 + kood 7200)</t>
  </si>
  <si>
    <t>c115_Sm</t>
  </si>
  <si>
    <t>tsd_vorm/c115_Sm</t>
  </si>
  <si>
    <t>Arvutatav: Sotsiaalmaks (kood 1210 - kood 1510 + kood 2210 - kood 2510 + kood 4180)</t>
  </si>
  <si>
    <t>c116_Tk</t>
  </si>
  <si>
    <t>tsd_vorm/c116_Tk</t>
  </si>
  <si>
    <t>Arvutatav: Töötuskindlustusmakse (kood 1230 + kood 1240 - kood 1530 - kood 1540 + kood 2220 + kood 2230 - kood 2520 - kood 2530)</t>
  </si>
  <si>
    <t>c117_Kp</t>
  </si>
  <si>
    <t>tsd_vorm/c117_Kp</t>
  </si>
  <si>
    <t>Arvutatav: Kohustusliku kogumispensioni makse (kood 1220 - kood 1520)</t>
  </si>
  <si>
    <t>c118_KohustKokku</t>
  </si>
  <si>
    <t>tsd_vorm/c118_KohustKokku</t>
  </si>
  <si>
    <t>Arvutatav: Maksukohustus kokku (kood 110 + kood 114 + kood 115 + kood 116 + kood 117) suurem võrdne 0</t>
  </si>
  <si>
    <t>c119_TagastKokku</t>
  </si>
  <si>
    <t>tsd_vorm/c119_TagastKokku</t>
  </si>
  <si>
    <t>Arvutatav: Kuulub tagastamisele (kood 110 + kod 114 + kood 115 + kood 116 + kood 117) väiksem kui 0</t>
  </si>
  <si>
    <t>c121_ParPohjusKood</t>
  </si>
  <si>
    <t>tsd_vorm/c121_ParPohjusKood</t>
  </si>
  <si>
    <t>Parandusdeklaratsiooni loomise põhjuse kood, kui tegemist on parandusdeklaratsiooniga ( VMA - Vead füüsilisele isikule tehtud väljamaksete ja/või maksude ja maksete arvestamisel, VET - Väljamakset tegelikult ei toimunud, VDV - Väljamakse deklareeritud valele isikule, VVK - Sisestatud vale väljamakse kood, TTM - Tagasiulatuvalt töövõimetuspensioni määramine, MTR - Maksukohustus teises riigis, DAM - Deklareeritud andmete muutmine, DVK - Deklareeritud andmed vales kuus, VPV - Vead tulenevad raamatupidamisprogrammide vahetusest, AML - Maksukontrolli tulemusel varem deklareeritud andmete muutmine või andmete lisamine, MUU - Muu)</t>
  </si>
  <si>
    <t>TSD LISA 1: RESIDENDIST FÜÜSILISTELE ISIKUTELE TEHTUD VÄLJAMAKSED, KINNIPEETUD TULUMAKS, KOHUSTUSLIKU KOGUMISPENSIONI MAKSE JA TÖÖTUSKINDLUSTUSMAKSE NING ARVUTATUD SOTSIAALMAKS JA TÖÖANDJA TÖÖTUSKINDLUSTUSMAKSE</t>
  </si>
  <si>
    <t>Väljamaksete ja maksukohustuste deklareerimine</t>
  </si>
  <si>
    <t>gl-cor:identifierCategory = "väljamakse saaja"</t>
  </si>
  <si>
    <t>c1000_Kood</t>
  </si>
  <si>
    <t>tsd_vorm/tsd_L1_0/aIsikList/tsd_L1_A_Isik/c1000_Kood</t>
  </si>
  <si>
    <t>Väljamakse saaja isikukood</t>
  </si>
  <si>
    <t>gl-cor:identifierCode </t>
  </si>
  <si>
    <t>c1010_Nimi</t>
  </si>
  <si>
    <t>tsd_vorm/tsd_L1_0/aIsikList/tsd_L1_A_Isik/c1010_Nimi</t>
  </si>
  <si>
    <t>Väljamakse saaja ees- ja perekonnanimi</t>
  </si>
  <si>
    <t>gl-cor:identifierContactFirstName ja gl-cor:identifierContactLastName</t>
  </si>
  <si>
    <t>c1020_ValiKood</t>
  </si>
  <si>
    <t>tsd_vorm/tsd_L1_0/aIsikList/tsd_L1_A_Isik/vmList/tsd_L1_A_Vm/c1020_ValiKood</t>
  </si>
  <si>
    <t>Väljamakse liigi kood</t>
  </si>
  <si>
    <t>hl-cor:accountSubType</t>
  </si>
  <si>
    <t>Klassifikaatori väärtused Exceli vahelehel 'KLF-väljamakseliik (TSD lisa 1)'</t>
  </si>
  <si>
    <t>c1030_Summa</t>
  </si>
  <si>
    <t>tsd_vorm/tsd_L1_0/aIsikList/tsd_L1_A_Isik/vmList/tsd_L1_A_Vm/c1030_Summa</t>
  </si>
  <si>
    <t>Väljamakse summa</t>
  </si>
  <si>
    <t>gl-cor:amount</t>
  </si>
  <si>
    <t>c1040_OtMaar</t>
  </si>
  <si>
    <t>tsd_vorm/tsd_L1_0/aIsikList/tsd_L1_A_Isik/vmList/tsd_L1_A_Vm/c1040_OtMaar</t>
  </si>
  <si>
    <t>Osalise tööaja määr, tohib olla vahemikus 0-1</t>
  </si>
  <si>
    <t>c1050_RiikKood</t>
  </si>
  <si>
    <t>tsd_vorm/tsd_L1_0/aIsikList/tsd_L1_A_Isik/vmList/tsd_L1_A_Vm/c1050_RiikKood</t>
  </si>
  <si>
    <t>Millisest riigist on väljastatud A1/ E101 tõend</t>
  </si>
  <si>
    <t>gl-cor:measurableCode</t>
  </si>
  <si>
    <t>Klassifikaator - A1_E101RIIK2017ap (https://estat.stat.ee/codelists/codelist/A1_E101RIIK2017ap)</t>
  </si>
  <si>
    <t>c1060_Smvm</t>
  </si>
  <si>
    <t>tsd_vorm/tsd_L1_0/aIsikList/tsd_L1_A_Isik/vmList/tsd_L1_A_Vm/c1060_Smvm</t>
  </si>
  <si>
    <t>Arvutatav: Sotsiaalmaksuga maksustatav väljamakse</t>
  </si>
  <si>
    <t>c1070_TvpVah</t>
  </si>
  <si>
    <t>tsd_vorm/tsd_L1_0/aIsikList/tsd_L1_A_Isik/vmList/tsd_L1_A_Vm/c1070_TvpVah</t>
  </si>
  <si>
    <t>Sotsiaalmaksuga maksustatavalt väljamakselt maha arvatud töövõimetuspensionäri tasu osa, millelt maksab sotsiaalmaksu riik</t>
  </si>
  <si>
    <t>c1080_KuumVah</t>
  </si>
  <si>
    <t>tsd_vorm/tsd_L1_0/aIsikList/tsd_L1_A_Isik/vmList/tsd_L1_A_Vm/c1080_KuumVah</t>
  </si>
  <si>
    <t>Sotsiaalmaksuga maksustatavalt väljamakselt maha arvatud tasu osa, millelt on sotsiaalmaks deklareeritud eelmistel kuudel sotsiaalmaksu kuumääralt</t>
  </si>
  <si>
    <t>c1090_KuumSuur</t>
  </si>
  <si>
    <t>tsd_vorm/tsd_L1_0/aIsikList/tsd_L1_A_Isik/vmList/tsd_L1_A_Vm/c1090_KuumSuur</t>
  </si>
  <si>
    <t>Sotsiaalmaksuga maksustatava summa suurendus seoses sotsiaalmaksu miinimum kohustusega</t>
  </si>
  <si>
    <t>c1100_Sm</t>
  </si>
  <si>
    <t>tsd_vorm/tsd_L1_0/aIsikList/tsd_L1_A_Isik/vmList/tsd_L1_A_Vm/c1100_Sm</t>
  </si>
  <si>
    <t xml:space="preserve">Arvutatav: Sotsiaalmaks. Arvutatud summast lubatud teatud väike hälve käsitsi sisestamise puhul. </t>
  </si>
  <si>
    <t>c1110_Kp</t>
  </si>
  <si>
    <t>tsd_vorm/tsd_L1_0/aIsikList/tsd_L1_A_Isik/vmList/tsd_L1_A_Vm/c1110_Kp</t>
  </si>
  <si>
    <t xml:space="preserve">Arvutatav: Kinnipeetud kohustusliku kogumispensioni makse. Arvutatud summast lubatud teatud väike hälve käsitsi sisestamise puhul. </t>
  </si>
  <si>
    <t>c1120_Tkvm</t>
  </si>
  <si>
    <t>tsd_vorm/tsd_L1_0/aIsikList/tsd_L1_A_Isik/vmList/tsd_L1_A_Vm/c1120_Tkvm</t>
  </si>
  <si>
    <t>Arvutatav: Töötuskindlustusmaksega maksustatav väljamakse</t>
  </si>
  <si>
    <t>c1130_Tk</t>
  </si>
  <si>
    <t>tsd_vorm/tsd_L1_0/aIsikList/tsd_L1_A_Isik/vmList/tsd_L1_A_Vm/c1130_Tk</t>
  </si>
  <si>
    <t xml:space="preserve">Arvutatav: Kinnipeetud töötuskindlustusmakse. Arvutatud summast lubatud teatud väike hälve käsitsi sisestamise puhul. </t>
  </si>
  <si>
    <t>c1140_Ttk</t>
  </si>
  <si>
    <t>tsd_vorm/tsd_L1_0/aIsikList/tsd_L1_A_Isik/vmList/tsd_L1_A_Vm/c1140_Ttk</t>
  </si>
  <si>
    <t xml:space="preserve">Arvutatav: Tööandja töötuskindlustusmakse. Arvutatud summast lubatud teatud väike hälve käsitsi sisestamise puhul. </t>
  </si>
  <si>
    <t>c1150_TuliKood</t>
  </si>
  <si>
    <t>tsd_vorm/tsd_L1_0/aIsikList/tsd_L1_A_Isik/vmList/tsd_L1_A_Vm/mvtList/tsd_L1_A_Mvt/c1150_TuliKood</t>
  </si>
  <si>
    <t>Tulumaksu kinnipidamisel maha arvatud maksuvaba tulu liik</t>
  </si>
  <si>
    <t>klassifikaator? (võimalikud klassifikaatori väärtuskoodid on kirjeldatud lisa1 pdf-is)</t>
  </si>
  <si>
    <t>c1160_Summa</t>
  </si>
  <si>
    <t>tsd_vorm/tsd_L1_0/aIsikList/tsd_L1_A_Isik/vmList/tsd_L1_A_Vm/mvtList/tsd_L1_A_Mvt/c1160_Summa</t>
  </si>
  <si>
    <t>Tulumaksu kinnipidamisel maha arvatud maksuvaba tulu summa</t>
  </si>
  <si>
    <t>c1170_Tm</t>
  </si>
  <si>
    <t>tsd_vorm/tsd_L1_0/aIsikList/tsd_L1_A_Isik/vmList/tsd_L1_A_Vm/c1170_Tm</t>
  </si>
  <si>
    <t xml:space="preserve">Arvutatav: Kinnipeetud tulumaks. Arvutatud summast lubatud teatud väike hälve käsitsi sisestamise puhul. </t>
  </si>
  <si>
    <t>c1200_Smvm</t>
  </si>
  <si>
    <t>tsd_vorm/tsd_L1_0/c1200_Smvm</t>
  </si>
  <si>
    <t>Arvutatav: Sotsiaalmaksuga maksustatava väljamakse summa kogu 1a peale</t>
  </si>
  <si>
    <t>c1210_Sm</t>
  </si>
  <si>
    <t>tsd_vorm/tsd_L1_0/c1210_Sm</t>
  </si>
  <si>
    <t>Arvutatav: Sotsiaalmaksu summa kogu 1a peale</t>
  </si>
  <si>
    <t>c1220_Kp</t>
  </si>
  <si>
    <t>tsd_vorm/tsd_L1_0/c1220_Kp</t>
  </si>
  <si>
    <t>Arvutatav: Kinnipeetud kohustusliku kogumispensioni makse summa kogu 1a peale</t>
  </si>
  <si>
    <t>c1230_Tk</t>
  </si>
  <si>
    <t>tsd_vorm/tsd_L1_0/c1230_Tk</t>
  </si>
  <si>
    <t>Arvutatav: Kinnipeetud töötuskindlustusmakse summa kogu 1a peale</t>
  </si>
  <si>
    <t>c1240_Ttk</t>
  </si>
  <si>
    <t>tsd_vorm/tsd_L1_0/c1240_Ttk</t>
  </si>
  <si>
    <t>Arvutatav: Tööandja töötuskindlustusmakse summa kogu 1a peale</t>
  </si>
  <si>
    <t>c1250_Tm</t>
  </si>
  <si>
    <t>tsd_vorm/tsd_L1_0/c1250_Tm</t>
  </si>
  <si>
    <t>Arvutatav: Kinnipeetud tulumaksu summa kogu 1a peale</t>
  </si>
  <si>
    <t>Tagastatud või tasaarvestatud väljamaksete ja maksukohuste deklareerimine</t>
  </si>
  <si>
    <t>gl-cor:identifierCategory = "väljamakse tagastaja"</t>
  </si>
  <si>
    <t>c1300_Kood</t>
  </si>
  <si>
    <t>tsd_vorm/tsd_L1_0/bIsikList/tsd_L1_B_Isik/c1300_Kood</t>
  </si>
  <si>
    <t>Väljamakse tagastaja isikukood</t>
  </si>
  <si>
    <t>c1310_Nimi</t>
  </si>
  <si>
    <t>tsd_vorm/tsd_L1_0/bIsikList/tsd_L1_B_Isik/c1310_Nimi</t>
  </si>
  <si>
    <t>Väljamakse tagastaja ees- ja perekonnanimi</t>
  </si>
  <si>
    <t>c1320_ValiKood</t>
  </si>
  <si>
    <t>tsd_vorm/tsd_L1_0/bIsikList/tsd_L1_B_Isik/vmList/tsd_L1_B_Vm/c1320_ValiKood</t>
  </si>
  <si>
    <t>c1330_Summa</t>
  </si>
  <si>
    <t>tsd_vorm/tsd_L1_0/bIsikList/tsd_L1_B_Isik/vmList/tsd_L1_B_Vm/c1330_Summa</t>
  </si>
  <si>
    <t>Tagastatud või tasaarveldatud väljamakse summa</t>
  </si>
  <si>
    <t>c1340_Aasta</t>
  </si>
  <si>
    <t>tsd_vorm/tsd_L1_0/bIsikList/tsd_L1_B_Isik/vmList/tsd_L1_B_Vm/c1340_Aasta</t>
  </si>
  <si>
    <t>Tagastatud ja tasaarveldatud väljamakse tegemise aasta</t>
  </si>
  <si>
    <t>c1350_Kuu</t>
  </si>
  <si>
    <t>tsd_vorm/tsd_L1_0/bIsikList/tsd_L1_B_Isik/vmList/tsd_L1_B_Vm/c1350_Kuu</t>
  </si>
  <si>
    <t>Tagastatud ja tasaarveldatud väljamakse tegemise kuu</t>
  </si>
  <si>
    <t>c1360_Pohjus</t>
  </si>
  <si>
    <t>tsd_vorm/tsd_L1_0/bIsikList/tsd_L1_B_Isik/vmList/tsd_L1_B_Vm/c1360_Pohjus</t>
  </si>
  <si>
    <t>Tagastamise või tasaarveldamise põhjus: EV - Ekslik väljamakse, VR - Viga raamatupidamises, VI - Väljamakse valele isikule ja MUU - Muu</t>
  </si>
  <si>
    <t>c1370_Smvm</t>
  </si>
  <si>
    <t>tsd_vorm/tsd_L1_0/bIsikList/tsd_L1_B_Isik/vmList/tsd_L1_B_Vm/c1370_Smvm</t>
  </si>
  <si>
    <t>Arvutatav: Tagastatud või tasaarveldatud sotsiaalmaksuga maksustatud väljamakse</t>
  </si>
  <si>
    <t>c1380_SmvmVah</t>
  </si>
  <si>
    <t>tsd_vorm/tsd_L1_0/bIsikList/tsd_L1_B_Isik/vmList/tsd_L1_B_Vm/c1380_SmvmVah</t>
  </si>
  <si>
    <t xml:space="preserve">Tagastatud või tasaarveldatud väljamakse maha arvamised väljamakse kuul </t>
  </si>
  <si>
    <t>c1390_SmvmSuur</t>
  </si>
  <si>
    <t>tsd_vorm/tsd_L1_0/bIsikList/tsd_L1_B_Isik/vmList/tsd_L1_B_Vm/c1390_SmvmSuur</t>
  </si>
  <si>
    <t xml:space="preserve">Tagastatud või tasaarveldatud väljamakse suurendus väljamakse kuul </t>
  </si>
  <si>
    <t>c1400_SmvmSk</t>
  </si>
  <si>
    <t>tsd_vorm/tsd_L1_0/bIsikList/tsd_L1_B_Isik/vmList/tsd_L1_B_Vm/c1400_SmvmSk</t>
  </si>
  <si>
    <t>Tagastatud või tasaarveldatud sotsiaalmaksuga maksustatava summa vähendus seoses sotsiaalmaksu miinimumkohustuse säilimisega</t>
  </si>
  <si>
    <t>c1410_Sm</t>
  </si>
  <si>
    <t>tsd_vorm/tsd_L1_0/bIsikList/tsd_L1_B_Isik/vmList/tsd_L1_B_Vm/c1410_Sm</t>
  </si>
  <si>
    <t xml:space="preserve">Arvutatav: Sotsiaalmaks tagastatud või tasaarveldatud väljamakselt. Arvutatud summast lubatud teatud väike hälve käsitsi sisestamise puhul. </t>
  </si>
  <si>
    <t>c1420_Kp</t>
  </si>
  <si>
    <t>tsd_vorm/tsd_L1_0/bIsikList/tsd_L1_B_Isik/vmList/tsd_L1_B_Vm/c1420_Kp</t>
  </si>
  <si>
    <t xml:space="preserve">Arvutatav: Kinnipeetud kohustusliku kogumispensionimakse tagastatud või tasaarveldatud väljamakselt. Arvutatud summast lubatud teatud väike hälve käsitsi sisestamise puhul. </t>
  </si>
  <si>
    <t>c1430_Tkvm</t>
  </si>
  <si>
    <t>tsd_vorm/tsd_L1_0/bIsikList/tsd_L1_B_Isik/vmList/tsd_L1_B_Vm/c1430_Tkvm</t>
  </si>
  <si>
    <t>Arvutatav: Tagastatud või tasaarveldatud töötuskindlustusmaksega maksustatud väljamakse</t>
  </si>
  <si>
    <t>c1440_Tk</t>
  </si>
  <si>
    <t>tsd_vorm/tsd_L1_0/bIsikList/tsd_L1_B_Isik/vmList/tsd_L1_B_Vm/c1440_Tk</t>
  </si>
  <si>
    <t xml:space="preserve">Arvutatav: Kinnipeetud töötuskindlustusmakse tagastatud või tasaarveldatud väljamakselt. Arvutatud summast lubatud teatud väike hälve käsitsi sisestamise puhul. </t>
  </si>
  <si>
    <t>c1450_Ttk</t>
  </si>
  <si>
    <t>tsd_vorm/tsd_L1_0/bIsikList/tsd_L1_B_Isik/vmList/tsd_L1_B_Vm/c1450_Ttk</t>
  </si>
  <si>
    <t xml:space="preserve">Arvutatav: Tööandja töötuskindlustusmakse tagastatud või tasaarveldatud väljamakselt. Arvutatud summast lubatud teatud väike hälve käsitsi sisestamise puhul. </t>
  </si>
  <si>
    <t>c1460_TuliKood</t>
  </si>
  <si>
    <t>tsd_vorm/tsd_L1_0/bIsikList/tsd_L1_B_Isik/vmList/tsd_L1_B_Vm/mvtList/tsd_L1_B_Mvt/c1460_TuliKood</t>
  </si>
  <si>
    <t>Tagastatud või tasaarveldatud väljamakselt tulumaksu kinnipidamisel maha arvatud maksuvaba tulu liik</t>
  </si>
  <si>
    <t>c1470_Summa</t>
  </si>
  <si>
    <t>tsd_vorm/tsd_L1_0/bIsikList/tsd_L1_B_Isik/vmList/tsd_L1_B_Vm/mvtList/tsd_L1_B_Mvt/c1470_Summa</t>
  </si>
  <si>
    <t>Tagastatud või tasaarveldatud väljamakselt tulumaksu kinnipidamisel maha arvatud maksuvaba tulu summa</t>
  </si>
  <si>
    <t>c1480_Tm</t>
  </si>
  <si>
    <t>tsd_vorm/tsd_L1_0/bIsikList/tsd_L1_B_Isik/vmList/tsd_L1_B_Vm/c1480_Tm</t>
  </si>
  <si>
    <t xml:space="preserve">Arvutatav: Kinnipeetud tulumaks tagastatud või tasaarveldatud väljamakselt. Arvutatud summast lubatud teatud väike hälve käsitsi sisestamise puhul. </t>
  </si>
  <si>
    <t>c1500_Smvm</t>
  </si>
  <si>
    <t>tsd_vorm/tsd_L1_0/c1500_Smvm</t>
  </si>
  <si>
    <t>Arvutatav: Tagastatud või tasaarveldatud sotsiaalmaksuga maksustatud väljamakse summa kogu 1b peale</t>
  </si>
  <si>
    <t>c1510_Sm</t>
  </si>
  <si>
    <t>tsd_vorm/tsd_L1_0/c1510_Sm</t>
  </si>
  <si>
    <t>Arvutatav: Sotsiaalmaks tagastatud või tasaarveldatud väljamakselt, summa kogu 1b peale</t>
  </si>
  <si>
    <t>c1520_Kp</t>
  </si>
  <si>
    <t>tsd_vorm/tsd_L1_0/c1520_Kp</t>
  </si>
  <si>
    <t>Arvutatav: Kinnipeetud kohustusliku kogumispensionimakse tagastatud või tasaarveldatud väljamakselt, summa kogu 1b peale</t>
  </si>
  <si>
    <t>c1530_Tk</t>
  </si>
  <si>
    <t>tsd_vorm/tsd_L1_0/c1530_Tk</t>
  </si>
  <si>
    <t>Arvutatav: Kinnipeetud töötuskindlustusmakse tagastatud või tasaarveldatud väljamakselt, summa kogu 1b peale</t>
  </si>
  <si>
    <t>c1540_Ttk</t>
  </si>
  <si>
    <t>tsd_vorm/tsd_L1_0/c1540_Ttk</t>
  </si>
  <si>
    <t>Arvutatav: Tööandja töötuskindlustusmakse tagastatud või tasaarveldatud väljamakselt, summa kogu 1b peale</t>
  </si>
  <si>
    <t>c1550_Tm</t>
  </si>
  <si>
    <t>tsd_vorm/tsd_L1_0/c1550_Tm</t>
  </si>
  <si>
    <t>Arvutatav: Kinnipeetud tulumaks tagastatud või tasaarveldatud väljamakselt, summa kogu 1b peale</t>
  </si>
  <si>
    <t>TSD LISA 2: MITTERESIDENDIST FÜÜSILISTELE VÕI JURIIDILISTELE ISIKUTELE TEHTUD VÄLJAMAKSED, KINNIPEETUD TULUMAKS JA TÖÖTUSKINDLUSTUSMAKSE NING ARVUTATUD SOTSIAALMAKS JA TÖÖTUSKINDLUSTUSMAKSE. AKTSIASELTSIFONDIDELE VÕI LEPINGULISTELE INVESTEERIMISFONDIDELE TEHTUD VÄLJAMAKSED NING KINNIPEETUD TULUMAKS</t>
  </si>
  <si>
    <t>1. Mitteresidendile tehtud väljamakste ja maksukohustuste deklareerimine</t>
  </si>
  <si>
    <t>1a. Väljamaksete ja maksukohustuste deklareerimine</t>
  </si>
  <si>
    <t>c2000_Kood</t>
  </si>
  <si>
    <t>tsd_vorm/tsd_L2_0/aIsikList/tsd_L2_A_Isik/c2000_Kood</t>
  </si>
  <si>
    <t>Väljamakse saaja isiku- või registrikood Eestis</t>
  </si>
  <si>
    <t>c2010_Nimi</t>
  </si>
  <si>
    <t>tsd_vorm/tsd_L2_0/aIsikList/tsd_L2_A_Isik/c2010_Nimi</t>
  </si>
  <si>
    <t>Väljamakse saaja nimi või ees- ja perekonnanimi</t>
  </si>
  <si>
    <t>c2020_RiikKood</t>
  </si>
  <si>
    <t>tsd_vorm/tsd_L2_0/aIsikList/tsd_L2_A_Isik/vmList/tsd_L2_A_Vm/c2020_RiikKood</t>
  </si>
  <si>
    <t>Väljamakse saaja residendiriik</t>
  </si>
  <si>
    <t>c2030_ValiKood</t>
  </si>
  <si>
    <t>tsd_vorm/tsd_L2_0/aIsikList/tsd_L2_A_Isik/vmList/tsd_L2_A_Vm/c2030_ValiKood</t>
  </si>
  <si>
    <t>Klassifikaatori väärtused Exceli vahelehel 'KLF-väljamakseliik (TSD lisa 2)'</t>
  </si>
  <si>
    <t>c2040_Summa</t>
  </si>
  <si>
    <t>tsd_vorm/tsd_L2_0/aIsikList/tsd_L2_A_Isik/vmList/tsd_L2_A_Vm/c2040_Summa</t>
  </si>
  <si>
    <t>c2050_OtMaar</t>
  </si>
  <si>
    <t>tsd_vorm/tsd_L2_0/aIsikList/tsd_L2_A_Isik/vmList/tsd_L2_A_Vm/c2050_OtMaar</t>
  </si>
  <si>
    <t>Osalise tööaja määr</t>
  </si>
  <si>
    <t>c2060_RiikKood</t>
  </si>
  <si>
    <t>tsd_vorm/tsd_L2_0/aIsikList/tsd_L2_A_Isik/vmList/tsd_L2_A_Vm/c2060_RiikKood</t>
  </si>
  <si>
    <t>Millisest riigist on väljastatud A1/E101</t>
  </si>
  <si>
    <t>c2070_Smvm</t>
  </si>
  <si>
    <t>tsd_vorm/tsd_L2_0/aIsikList/tsd_L2_A_Isik/vmList/tsd_L2_A_Vm/c2070_Smvm</t>
  </si>
  <si>
    <t>c2080_TvpVah</t>
  </si>
  <si>
    <t>tsd_vorm/tsd_L2_0/aIsikList/tsd_L2_A_Isik/vmList/tsd_L2_A_Vm/c2080_TvpVah</t>
  </si>
  <si>
    <t>8,2</t>
  </si>
  <si>
    <t>c2090_KuumVah</t>
  </si>
  <si>
    <t>tsd_vorm/tsd_L2_0/aIsikList/tsd_L2_A_Isik/vmList/tsd_L2_A_Vm/c2090_KuumVah</t>
  </si>
  <si>
    <t>c2100_KuumSuur</t>
  </si>
  <si>
    <t>tsd_vorm/tsd_L2_0/aIsikList/tsd_L2_A_Isik/vmList/tsd_L2_A_Vm/c2100_KuumSuur</t>
  </si>
  <si>
    <t>c2110_Sm</t>
  </si>
  <si>
    <t>tsd_vorm/tsd_L2_0/aIsikList/tsd_L2_A_Isik/vmList/tsd_L2_A_Vm/c2110_Sm</t>
  </si>
  <si>
    <t>c2120_Tkvm</t>
  </si>
  <si>
    <t>tsd_vorm/tsd_L2_0/aIsikList/tsd_L2_A_Isik/vmList/tsd_L2_A_Vm/c2120_Tkvm</t>
  </si>
  <si>
    <t>c2130_Tk</t>
  </si>
  <si>
    <t>tsd_vorm/tsd_L2_0/aIsikList/tsd_L2_A_Isik/vmList/tsd_L2_A_Vm/c2130_Tk</t>
  </si>
  <si>
    <t>c2140_Ttk</t>
  </si>
  <si>
    <t>tsd_vorm/tsd_L2_0/aIsikList/tsd_L2_A_Isik/vmList/tsd_L2_A_Vm/c2140_Ttk</t>
  </si>
  <si>
    <t>c2150_Tmvm</t>
  </si>
  <si>
    <t>tsd_vorm/tsd_L2_0/aIsikList/tsd_L2_A_Isik/vmList/tsd_L2_A_Vm/c2150_Tmvm</t>
  </si>
  <si>
    <t>Arvutatav: Tulumaksuga maksustatav väljamakse</t>
  </si>
  <si>
    <t>c2160_TmMaar</t>
  </si>
  <si>
    <t>tsd_vorm/tsd_L2_0/aIsikList/tsd_L2_A_Isik/vmList/tsd_L2_A_Vm/c2160_TmMaar</t>
  </si>
  <si>
    <t>5,2</t>
  </si>
  <si>
    <t>Arvutatav: Kinnipeetud tulumaksu määr</t>
  </si>
  <si>
    <t>c2170_Tm</t>
  </si>
  <si>
    <t>tsd_vorm/tsd_L2_0/aIsikList/tsd_L2_A_Isik/vmList/tsd_L2_A_Vm/c2170_Tm</t>
  </si>
  <si>
    <t>c2200_Smvm</t>
  </si>
  <si>
    <t>tsd_vorm/tsd_L2_0/c2200_Smvm</t>
  </si>
  <si>
    <t>c2210_Sm</t>
  </si>
  <si>
    <t>tsd_vorm/tsd_L2_0/c2210_Sm</t>
  </si>
  <si>
    <t>c2220_Tk</t>
  </si>
  <si>
    <t>tsd_vorm/tsd_L2_0/c2220_Tk</t>
  </si>
  <si>
    <t>c2230_Ttk</t>
  </si>
  <si>
    <t>tsd_vorm/tsd_L2_0/c2230_Ttk</t>
  </si>
  <si>
    <t>c2240_Tmvm</t>
  </si>
  <si>
    <t>tsd_vorm/tsd_L2_0/c2240_Tmvm</t>
  </si>
  <si>
    <t>Arvutatav: Tulumaksuga maksustatava väljamakse summa kogu 1a peale</t>
  </si>
  <si>
    <t>c2250_Tm</t>
  </si>
  <si>
    <t>tsd_vorm/tsd_L2_0/c2250_Tm</t>
  </si>
  <si>
    <t>1b. Tagastatud või tasaarvestatud väljamaksete ja maksukohuste deklareerimine</t>
  </si>
  <si>
    <t>c2300_Kood</t>
  </si>
  <si>
    <t>tsd_vorm/tsd_L2_0/bIsikList/tsd_L2_B_Isik/c2300_Kood</t>
  </si>
  <si>
    <t>Väljamakse tagastaja isiku- või registrikood Eestis</t>
  </si>
  <si>
    <t>c2310_Nimi</t>
  </si>
  <si>
    <t>tsd_vorm/tsd_L2_0/bIsikList/tsd_L2_B_Isik/c2310_Nimi</t>
  </si>
  <si>
    <t>Väljamakse tagastaja nimi või ees- ja perekonnanimi</t>
  </si>
  <si>
    <t>c2320_ValiKood</t>
  </si>
  <si>
    <t>tsd_vorm/tsd_L2_0/bIsikList/tsd_L2_B_Isik/vmList/tsd_L2_B_Vm/c2320_ValiKood</t>
  </si>
  <si>
    <t>c2330_Summa</t>
  </si>
  <si>
    <t>tsd_vorm/tsd_L2_0/bIsikList/tsd_L2_B_Isik/vmList/tsd_L2_B_Vm/c2330_Summa</t>
  </si>
  <si>
    <t>c2340_Aasta</t>
  </si>
  <si>
    <t>tsd_vorm/tsd_L2_0/bIsikList/tsd_L2_B_Isik/vmList/tsd_L2_B_Vm/c2340_Aasta</t>
  </si>
  <si>
    <t>c2350_Kuu</t>
  </si>
  <si>
    <t>tsd_vorm/tsd_L2_0/bIsikList/tsd_L2_B_Isik/vmList/tsd_L2_B_Vm/c2350_Kuu</t>
  </si>
  <si>
    <t>c2360_Pohjus</t>
  </si>
  <si>
    <t>tsd_vorm/tsd_L2_0/bIsikList/tsd_L2_B_Isik/vmList/tsd_L2_B_Vm/c2360_Pohjus</t>
  </si>
  <si>
    <t>c2370_Smvm</t>
  </si>
  <si>
    <t>tsd_vorm/tsd_L2_0/bIsikList/tsd_L2_B_Isik/vmList/tsd_L2_B_Vm/c2370_Smvm</t>
  </si>
  <si>
    <t>c2380_SmvmVah</t>
  </si>
  <si>
    <t>tsd_vorm/tsd_L2_0/bIsikList/tsd_L2_B_Isik/vmList/tsd_L2_B_Vm/c2380_SmvmVah</t>
  </si>
  <si>
    <t>c2390_SmvmSuur</t>
  </si>
  <si>
    <t>tsd_vorm/tsd_L2_0/bIsikList/tsd_L2_B_Isik/vmList/tsd_L2_B_Vm/c2390_SmvmSuur</t>
  </si>
  <si>
    <t>c2400_SmvmSk</t>
  </si>
  <si>
    <t>tsd_vorm/tsd_L2_0/bIsikList/tsd_L2_B_Isik/vmList/tsd_L2_B_Vm/c2400_SmvmSk</t>
  </si>
  <si>
    <t>c2410_Sm</t>
  </si>
  <si>
    <t>tsd_vorm/tsd_L2_0/bIsikList/tsd_L2_B_Isik/vmList/tsd_L2_B_Vm/c2410_Sm</t>
  </si>
  <si>
    <t>c2420_Tkvm</t>
  </si>
  <si>
    <t>tsd_vorm/tsd_L2_0/bIsikList/tsd_L2_B_Isik/vmList/tsd_L2_B_Vm/c2420_Tkvm</t>
  </si>
  <si>
    <t>c2430_Tk</t>
  </si>
  <si>
    <t>tsd_vorm/tsd_L2_0/bIsikList/tsd_L2_B_Isik/vmList/tsd_L2_B_Vm/c2430_Tk</t>
  </si>
  <si>
    <t>c2440_Ttk</t>
  </si>
  <si>
    <t>tsd_vorm/tsd_L2_0/bIsikList/tsd_L2_B_Isik/vmList/tsd_L2_B_Vm/c2440_Ttk</t>
  </si>
  <si>
    <t>c2450_Tmvm</t>
  </si>
  <si>
    <t>tsd_vorm/tsd_L2_0/bIsikList/tsd_L2_B_Isik/vmList/tsd_L2_B_Vm/c2450_Tmvm</t>
  </si>
  <si>
    <t>Arvutatav: Tagastatud või tasaarveldatud tulumaksuga maksustatud väljamakse</t>
  </si>
  <si>
    <t>c2460_TmMaar</t>
  </si>
  <si>
    <t>tsd_vorm/tsd_L2_0/bIsikList/tsd_L2_B_Isik/vmList/tsd_L2_B_Vm/c2460_TmMaar</t>
  </si>
  <si>
    <t>c2470_Tm</t>
  </si>
  <si>
    <t>tsd_vorm/tsd_L2_0/bIsikList/tsd_L2_B_Isik/vmList/tsd_L2_B_Vm/c2470_Tm</t>
  </si>
  <si>
    <t>c2500_Smvm</t>
  </si>
  <si>
    <t>tsd_vorm/tsd_L2_0/c2500_Smvm</t>
  </si>
  <si>
    <t>c2510_Sm</t>
  </si>
  <si>
    <t>tsd_vorm/tsd_L2_0/c2510_Sm</t>
  </si>
  <si>
    <t>c2520_Tk</t>
  </si>
  <si>
    <t>tsd_vorm/tsd_L2_0/c2520_Tk</t>
  </si>
  <si>
    <t>c2530_Ttk</t>
  </si>
  <si>
    <t>tsd_vorm/tsd_L2_0/c2530_Ttk</t>
  </si>
  <si>
    <t>c2540_Tmvm</t>
  </si>
  <si>
    <t>tsd_vorm/tsd_L2_0/c2540_Tmvm</t>
  </si>
  <si>
    <t>Arvutatav: Tagastatud või tasaarveldatud tulumaksuga maksustatud väljamakse summa kogu 1b peale</t>
  </si>
  <si>
    <t>c2550_Tm</t>
  </si>
  <si>
    <t>tsd_vorm/tsd_L2_0/c2550_Tm</t>
  </si>
  <si>
    <t>2. Lepinguline investeerimisfond ja aktsiaseltsifond</t>
  </si>
  <si>
    <t>Väljamakse saanud lepingulise investeerimisfondi ja aktsiaseltsifondi andmed</t>
  </si>
  <si>
    <t>gl-cor:identifierCategory = "väljamakse saanud lepinguline investeerimisfond"</t>
  </si>
  <si>
    <t>c2700_Kood</t>
  </si>
  <si>
    <t>tsd_vorm/tsd_L2_0/invFondList/tsd_L2_2_Inv_Fond/c2700_Kood</t>
  </si>
  <si>
    <t>Väljamakse saanud lepingulise investeerimisfondi registrikood Eestis</t>
  </si>
  <si>
    <t>c2710_Nimi</t>
  </si>
  <si>
    <t>tsd_vorm/tsd_L2_0/invFondList/tsd_L2_2_Inv_Fond/c2710_Nimi</t>
  </si>
  <si>
    <t>Väljamakse saanud lepingulise investeerimisfondi nimetus</t>
  </si>
  <si>
    <t>Identifier alamelementide seas ei ole ettevõtte nime välja aga on gl-cor:identifierContactFirstName ja gl-cor:identifierContactLastName. Millist andmevälja tuleks c2710_Nimi ja c2740_FvNimi kasutada?</t>
  </si>
  <si>
    <t>c2720_RiikKood</t>
  </si>
  <si>
    <t>tsd_vorm/tsd_L2_0/invFondList/tsd_L2_2_Inv_Fond/c2720_RiikKood</t>
  </si>
  <si>
    <t>Väljamakse saanud lepingulise investeerimisfondi residendiriigi kood</t>
  </si>
  <si>
    <t>c2730_FvKood</t>
  </si>
  <si>
    <t>tsd_vorm/tsd_L2_0/invFondList/tsd_L2_2_Inv_Fond/c2730_FvKood</t>
  </si>
  <si>
    <t>Väljamakse saanud lepingulise investeerimisfondi fondivalitseja registrikood Eestis</t>
  </si>
  <si>
    <t>c2740_FvNimi</t>
  </si>
  <si>
    <t>tsd_vorm/tsd_L2_0/invFondList/tsd_L2_2_Inv_Fond/c2740_FvNimi</t>
  </si>
  <si>
    <t>Väljamakse saanud lepingulise investeerimisfondi fondivalitseja nimi</t>
  </si>
  <si>
    <t xml:space="preserve">gl-cor:identifierDescription </t>
  </si>
  <si>
    <t>c2750_FvRiikKood</t>
  </si>
  <si>
    <t>tsd_vorm/tsd_L2_0/invFondList/tsd_L2_2_Inv_Fond/c2750_FvRiikKood</t>
  </si>
  <si>
    <t>Väljamakse saanud lepingulise investeerimisfondi fondivalitseja residendiriigi kood</t>
  </si>
  <si>
    <t>c2760_ValiKood</t>
  </si>
  <si>
    <t>tsd_vorm/tsd_L2_0/invFondList/tsd_L2_2_Inv_Fond/vmList/tsd_L2_2_Vm/c2760_ValiKood</t>
  </si>
  <si>
    <t>c2770_Summa</t>
  </si>
  <si>
    <t>tsd_vorm/tsd_L2_0/invFondList/tsd_L2_2_Inv_Fond/vmList/tsd_L2_2_Vm/c2770_Summa</t>
  </si>
  <si>
    <t>c2780_Osalus</t>
  </si>
  <si>
    <t>tsd_vorm/tsd_L2_0/invFondList/tsd_L2_2_Inv_Fond/c2780_Osalus</t>
  </si>
  <si>
    <t>Saaja osalus intressi maksnud fondis (%)</t>
  </si>
  <si>
    <t>c2790_Tm</t>
  </si>
  <si>
    <t>tsd_vorm/tsd_L2_0/invFondList/tsd_L2_2_Inv_Fond/vmList/tsd_L2_2_Vm/c2790_Tm</t>
  </si>
  <si>
    <t>Arvutatav: Kinnipeetud tulumaks. Arvutatud summast lubatud teatud väike hälve käsitsi</t>
  </si>
  <si>
    <t>c2800_InvTm</t>
  </si>
  <si>
    <t>tsd_vorm/tsd_L2_0/c2800_InvTm</t>
  </si>
  <si>
    <t>Arvutatav: Lepingulistele investeerimisfondidele tehtud väljamaksete tulumaksu summa kogu 2 tabeli peale.</t>
  </si>
  <si>
    <t>TSD LISA 3: MITTERESIDENDIST JURIIDILISE ISIKU PÜSIVAST TEGEVUSKOHAST VÄLJAVIIDUD KASUM NING KREDIIDIASUTUSE AVANSILINE TULUMAKS KASUMILT</t>
  </si>
  <si>
    <t>Rahalises või mitterahalises vormis Eestisse toodud vara või väljaviidud kasum</t>
  </si>
  <si>
    <t>c3000_VKasum</t>
  </si>
  <si>
    <t>tsd_vorm/tsd_L3_0/c3000_VKasum</t>
  </si>
  <si>
    <t>Püsivast tegevuskohast väljaviidud kasum ja maksustatav vara</t>
  </si>
  <si>
    <t>c3010_Mv</t>
  </si>
  <si>
    <t>tsd_vorm/tsd_L3_0/c3010_Mv</t>
  </si>
  <si>
    <t>sellest maksulepingu alusel maksust vabastatud</t>
  </si>
  <si>
    <t>c3020_RiikKood</t>
  </si>
  <si>
    <t>tsd_vorm/tsd_L3_0/c3020_RiikKood</t>
  </si>
  <si>
    <t>Riik, kellega sõlmitud maksulepingut kohaldati (Maksu- ja Tolliameti koostatud loetelu alusel)</t>
  </si>
  <si>
    <t>c3333_ToodudVara</t>
  </si>
  <si>
    <t>tsd_vorm/tsd_L3_0/c3333_ToodudVara</t>
  </si>
  <si>
    <t>Püsiva tegevuskoha jaoks Eestisse toodud ja ühinemisel või jagunemisel saadud vara väärtus, mis ületab väljaviidud ning ühinemisel või jagunemisel üleantud vara väärtust</t>
  </si>
  <si>
    <t>Topeltmaksustamise vältimine</t>
  </si>
  <si>
    <t>gl-cor:identifierCategory = "väljamakse tegija"</t>
  </si>
  <si>
    <t>Väljamakse tegija</t>
  </si>
  <si>
    <t>c3030_KoodE</t>
  </si>
  <si>
    <t>tsd_vorm/tsd_L3_0/tsd_L3_2_TomavaList/tsd_L3_2_Tomava/c3030_KoodE</t>
  </si>
  <si>
    <t>Väljamakse tegija registrikood Eestis</t>
  </si>
  <si>
    <t>c3040_KoodR</t>
  </si>
  <si>
    <t>tsd_vorm/tsd_L3_0/tsd_L3_2_TomavaList/tsd_L3_2_Tomava/c3040_KoodR</t>
  </si>
  <si>
    <t>Väljamakse tegija registrikood residendiriigis</t>
  </si>
  <si>
    <t>c3050_Nimi</t>
  </si>
  <si>
    <t>tsd_vorm/tsd_L3_0/tsd_L3_2_TomavaList/tsd_L3_2_Tomava/c3050_Nimi</t>
  </si>
  <si>
    <t>Väljamakse tegija nimi</t>
  </si>
  <si>
    <t>c3060_RiikKood</t>
  </si>
  <si>
    <t>tsd_vorm/tsd_L3_0/tsd_L3_2_TomavaList/tsd_L3_2_Tomava/c3060_RiikKood</t>
  </si>
  <si>
    <t>Residendiriigi kood MTA loetelu alusel</t>
  </si>
  <si>
    <t>Tulu, mille topeltmaksustamist välditakse</t>
  </si>
  <si>
    <t>c3070_Kpv</t>
  </si>
  <si>
    <t>tsd_vorm/tsd_L3_0/tsd_L3_2_TomavaList/tsd_L3_2_Tomava/c3070_Kpv</t>
  </si>
  <si>
    <t>kuupäev</t>
  </si>
  <si>
    <t>Tulu saamise kuupäev. Tulu, mille topeltmaksustamist välditakse.</t>
  </si>
  <si>
    <t>c3080_TuliKood</t>
  </si>
  <si>
    <t>tsd_vorm/tsd_L3_0/tsd_L3_2_TomavaList/tsd_L3_2_Tomava/c3080_TuliKood</t>
  </si>
  <si>
    <t>Tulu liigi kood</t>
  </si>
  <si>
    <t>klassifikaator? (võimalikud klassifikaatori väärtuskoodid on kirjeldatud lisa2 pdf-is)</t>
  </si>
  <si>
    <t>c3090_DSo</t>
  </si>
  <si>
    <t>tsd_vorm/tsd_L3_0/tsd_L3_2_TomavaList/tsd_L3_2_Tomava/c3090_DSo</t>
  </si>
  <si>
    <t>Dividendi saaja osalus väljamaksjas (%)</t>
  </si>
  <si>
    <t>c3100_OvSo</t>
  </si>
  <si>
    <t>tsd_vorm/tsd_L3_0/tsd_L3_2_TomavaList/tsd_L3_2_Tomava/c3100_OvSo</t>
  </si>
  <si>
    <t>Omakapitali väljamakse saaja osalus väljamaksjas (%)</t>
  </si>
  <si>
    <t>c3110_VM</t>
  </si>
  <si>
    <t>tsd_vorm/tsd_L3_0/tsd_L3_2_TomavaList/tsd_L3_2_Tomava/c3110_VM</t>
  </si>
  <si>
    <t>Kas vabastusmeetod (V) või tulumaksu mahaarvamine (M)</t>
  </si>
  <si>
    <t>c3120_Tulu</t>
  </si>
  <si>
    <t>tsd_vorm/tsd_L3_0/tsd_L3_2_TomavaList/tsd_L3_2_Tomava/c3120_Tulu</t>
  </si>
  <si>
    <t>Saadud tulu brutosumma</t>
  </si>
  <si>
    <t>c3130_KpTm</t>
  </si>
  <si>
    <t>tsd_vorm/tsd_L3_0/tsd_L3_2_TomavaList/tsd_L3_2_Tomava/c3130_KpTm</t>
  </si>
  <si>
    <t>sealhulgas kinni peetud või välisriigis tasutud tulumaks (mille tasumine on välisriigis kohustuslik)</t>
  </si>
  <si>
    <t>c3140_KinnitusTun</t>
  </si>
  <si>
    <t>tsd_vorm/tsd_L3_0/tsd_L3_2_TomavaList/tsd_L3_2_Tomava/c3140_KinnitusTun</t>
  </si>
  <si>
    <t>Kinnitus, et välisriigis dividendi maksmise aluseks olev kasumiosa on tulumaksuga maksustatud</t>
  </si>
  <si>
    <t>c3150_TmMm</t>
  </si>
  <si>
    <t>tsd_vorm/tsd_L3_0/tsd_L3_2_TomavaList/tsd_L3_2_Tomava/c3150_TmMm</t>
  </si>
  <si>
    <t>Arvutatav: Tulumaksu maksimaalne mahaarvatav summa (kood 3120 * maksumäär)</t>
  </si>
  <si>
    <t>c3160_Vs</t>
  </si>
  <si>
    <t>tsd_vorm/tsd_L3_0/tsd_L3_2_TomavaList/tsd_L3_2_Tomava/c3160_Vs</t>
  </si>
  <si>
    <t>Arvutatav: Väikseim summadest (kood 3130 või 3150)</t>
  </si>
  <si>
    <t>c3170_Nt</t>
  </si>
  <si>
    <t>tsd_vorm/tsd_L3_0/tsd_L3_2_TomavaList/tsd_L3_2_Tomava/c3170_Nt</t>
  </si>
  <si>
    <t>Arvutatav: Tulumaksuga vähendatud tulu summa (kood 3120 - kood 3160)</t>
  </si>
  <si>
    <t>Maksustamisperioodi summad kokku</t>
  </si>
  <si>
    <t>c3200_VKokku</t>
  </si>
  <si>
    <t>tsd_vorm/tsd_L3_0/c3200_VKokku</t>
  </si>
  <si>
    <t xml:space="preserve">Arvutatav: Maksuvaba tulu summa: V korral veerud koodiga 3170 kokku </t>
  </si>
  <si>
    <t>c3210_MKokku</t>
  </si>
  <si>
    <t>tsd_vorm/tsd_L3_0/c3210_MKokku</t>
  </si>
  <si>
    <t>Arvutatav: Mahaarvatava tulumaksu summa: M korral veerud koodil 3160 kokku</t>
  </si>
  <si>
    <t>Topeltmaksustamise vältimise arvutuskäik</t>
  </si>
  <si>
    <t>c3220_VAlgjaak</t>
  </si>
  <si>
    <t>tsd_vorm/tsd_L3_0/c3220_VAlgjaak</t>
  </si>
  <si>
    <t>Arvutatav: Eelmistest maksustamisperioodidest edasikantud vaba (kasutamata) maksuvaba tulu summa: eelmise esitatud vormi TSD lisa 3 kood 3310</t>
  </si>
  <si>
    <t>c3230_VabaV</t>
  </si>
  <si>
    <t>tsd_vorm/tsd_L3_0/c3230_VabaV</t>
  </si>
  <si>
    <t>Arvutatav: Kokku maksuvaba tulu V: (kood 3200 + kood 3220) suurem võrdne 0</t>
  </si>
  <si>
    <t>c3240_MAlgjaak</t>
  </si>
  <si>
    <t>tsd_vorm/tsd_L3_0/c3240_MAlgjaak</t>
  </si>
  <si>
    <t xml:space="preserve">Arvutatav: Eelmistest maksustamisperioodidest edasikantud vaba (kasutamata) mahaarvatav tulumaks: eelmise esitatud vormi TSD lisa 3 kood 3320 </t>
  </si>
  <si>
    <t>c3250_VabaM</t>
  </si>
  <si>
    <t>tsd_vorm/tsd_L3_0/c3250_VabaM</t>
  </si>
  <si>
    <t>Arvutatav: Kokku vaba (kasutamata) mahaarvatav tulumaks M: (kood 3210 + kood 3240) suurem võrdne 0</t>
  </si>
  <si>
    <t>Maksuarvestus</t>
  </si>
  <si>
    <t>Maksuarvutus</t>
  </si>
  <si>
    <t>c3260_MvKasumV</t>
  </si>
  <si>
    <t>tsd_vorm/tsd_L3_0/c3260_MvKasumV</t>
  </si>
  <si>
    <t>Püsivast tegevuskohast väljaviidud maksuvaba kasum: maksimaalselt V koodil 3230 summa, kuid mitte rohkem kui kood 3000 – kood 3010</t>
  </si>
  <si>
    <t>c3270_MKasum</t>
  </si>
  <si>
    <t>tsd_vorm/tsd_L3_0/c3270_MKasum</t>
  </si>
  <si>
    <t xml:space="preserve">Arvutatav: Püsivast tegevuskohast väljaviidud maksustatav kasum: (kood 3000 – kood 3010 – kood 3260) suurem võrdne 0 </t>
  </si>
  <si>
    <t>c3272_KasumaMadal</t>
  </si>
  <si>
    <t>tsd_vorm/tsd_L3_0/c3272_KasumMadal</t>
  </si>
  <si>
    <t>Arvutatav: Madalama määraga maksustatav kasumiosa koodist 3270</t>
  </si>
  <si>
    <t>c3273_KasumTava</t>
  </si>
  <si>
    <t>tsd_vorm/tsd_L3_0/c3273_KasumTava</t>
  </si>
  <si>
    <t>Arvutatav: Tavamääraga maksustatav kasumiosa koodist 3270</t>
  </si>
  <si>
    <t>c3280_Tm</t>
  </si>
  <si>
    <t>tsd_vorm/tsd_L3_0/c3280_Tm</t>
  </si>
  <si>
    <t>Arvutatav: Tulumaks: (Kood 3272 x madalam maksumäär) + (kood 3273 x tavamaksumäär)</t>
  </si>
  <si>
    <t>c3290_MaTmM</t>
  </si>
  <si>
    <t>tsd_vorm/tsd_L3_0/c3290_MaTmM</t>
  </si>
  <si>
    <t>Maksustamisperioodil Eesti tulumaksukohustust vähendav tulumaks: maksimaalselt M koodil 3250, kuid mitte rohkem kui kood 3280</t>
  </si>
  <si>
    <t>c3300_TmEj</t>
  </si>
  <si>
    <t>tsd_vorm/tsd_L3_0/c3300_TmEj</t>
  </si>
  <si>
    <t>Arvutatav: Tasutav tulumaks (kantakse vormi TSD koodile 114 - erijuhtude tulumaks): kood 3280 – kood 3290 – kood 3965</t>
  </si>
  <si>
    <t>c3350_Tm</t>
  </si>
  <si>
    <t>tsd_vorm/tsd_L3_0/c3350_Tm</t>
  </si>
  <si>
    <t xml:space="preserve">Arvutatav: Vormi TSD lisa 3 osad V ja VI tulumaks kokku (kantakse vormi TSD koodile 114): kood 3820 + kood 3940     </t>
  </si>
  <si>
    <t>Edasikandmine</t>
  </si>
  <si>
    <t>c3310_VJaak</t>
  </si>
  <si>
    <t>tsd_vorm/tsd_L3_0/c3310_VJaak</t>
  </si>
  <si>
    <t>Arvutatav: Järgmistele maksustamisperioodidele (vormi TSD lisa 3 kood 3220) edasikantav maksuvaba tulu kokku: kood 3230 – kood 3260 – kood 3450</t>
  </si>
  <si>
    <t>c3320_MJaak</t>
  </si>
  <si>
    <t>tsd_vorm/tsd_L3_0/c3320_MJaak</t>
  </si>
  <si>
    <t>Arvutatav: Järgmistele maksustamisperioodidele (vormi TSD lisa 3 kood 3240) edasikantav mahaarvatav tulumaks: kood 3250 – kood 3290 – kood 3430</t>
  </si>
  <si>
    <t>Ühinemine või jagunemine</t>
  </si>
  <si>
    <t>gl-cor:identifierCategory = "saaja"</t>
  </si>
  <si>
    <t>Saaja (kellele antakse)</t>
  </si>
  <si>
    <t>c3006_KoodE</t>
  </si>
  <si>
    <t>tsd_vorm/tsd_L3_0/tsd_L3_4_AndmineList/tsd_L3_4_Andmine/c3006_KoodE</t>
  </si>
  <si>
    <t>Saaja registrikood Eestis</t>
  </si>
  <si>
    <t>tsd_vorm/tsd_L3_0/tsd_L3_4_AndmineDivList/tsd_L3_4_AndmineDiv/c3006_KoodE</t>
  </si>
  <si>
    <t>Saaja (kellele antakse) registrikood Eestis</t>
  </si>
  <si>
    <t>c3007_KoodR</t>
  </si>
  <si>
    <t>tsd_vorm/tsd_L3_0/tsd_L3_4_AndmineList/tsd_L3_4_Andmine/c3007_KoodR</t>
  </si>
  <si>
    <t>Saaja registrikood residendiriigis</t>
  </si>
  <si>
    <t>tsd_vorm/tsd_L3_0/tsd_L3_4_AndmineDivList/tsd_L3_4_AndmineDiv/c3007_KoodR</t>
  </si>
  <si>
    <t>Saaja (kellele antakse) registrikood residendiriigis</t>
  </si>
  <si>
    <t>c3008_Nimi</t>
  </si>
  <si>
    <t>tsd_vorm/tsd_L3_0/tsd_L3_4_AndmineList/tsd_L3_4_Andmine/c3008_Nimi</t>
  </si>
  <si>
    <t>Saaja nimi</t>
  </si>
  <si>
    <t>tsd_vorm/tsd_L3_0/tsd_L3_4_AndmineDivList/tsd_L3_4_AndmineDiv/c3008_Nimi</t>
  </si>
  <si>
    <t>c3009_RiikKood</t>
  </si>
  <si>
    <t>tsd_vorm/tsd_L3_0/tsd_L3_4_AndmineList/tsd_L3_4_Andmine/c3009_RiikKood</t>
  </si>
  <si>
    <t>Saaja residendiriigi kood MTA loetelu alusel</t>
  </si>
  <si>
    <t>tsd_vorm/tsd_L3_0/tsd_L3_4_AndmineDivList/tsd_L3_4_AndmineDiv/c3009_RiikKood</t>
  </si>
  <si>
    <t>Antud õiguse liik</t>
  </si>
  <si>
    <t>c3410_Vara</t>
  </si>
  <si>
    <t>tsd_vorm/tsd_L3_0/tsd_L3_4_AndmineList/tsd_L3_4_Andmine/c3410_Vara</t>
  </si>
  <si>
    <t>Eestis asuvale püsivale tegevuskohale või Eesti äriühingule üleantud vara väärtus</t>
  </si>
  <si>
    <t>c3430_TmM</t>
  </si>
  <si>
    <t>tsd_vorm/tsd_L3_0/tsd_L3_4_AndmineList/tsd_L3_4_Andmine/c3430_TmM</t>
  </si>
  <si>
    <t>Üleantud Eestis arvesse võetav kasutamata välisriigi tulumaksu M. Mitte rohkem kui kood 3320</t>
  </si>
  <si>
    <t>c3450_MvTuluV</t>
  </si>
  <si>
    <t>tsd_vorm/tsd_L3_0/tsd_L3_4_AndmineList/tsd_L3_4_Andmine/c3450_MvTuluV</t>
  </si>
  <si>
    <t>Üleantud kasutamata maksuvaba tulu V. Mitte rohkem kui kood 3310</t>
  </si>
  <si>
    <t>c3471_Aasta</t>
  </si>
  <si>
    <t>tsd_vorm/tsd_L3_0/tsd_L3_4_AndmineDivList/tsd_L3_4_AndmineDiv/c3471_Aasta</t>
  </si>
  <si>
    <t>Kasumi jaotamise aasta</t>
  </si>
  <si>
    <t>c3472_Div</t>
  </si>
  <si>
    <t>tsd_vorm/tsd_L3_0/tsd_L3_4_AndmineDivList/tsd_L3_4_AndmineDiv/c3472_Div</t>
  </si>
  <si>
    <t>Koodil 3471 näidatud aastal jaotatud kasum</t>
  </si>
  <si>
    <t>c3473_ShMmDiv</t>
  </si>
  <si>
    <t>tsd_vorm/tsd_L3_0/tsd_L3_4_AndmineDivList/tsd_L3_4_AndmineDiv/c3473_ShMmDiv</t>
  </si>
  <si>
    <t>Sealhulgas koodist 3472 madala maksumääraga jaotatud kasum</t>
  </si>
  <si>
    <t>c3490_KredasEelmAastaAvans</t>
  </si>
  <si>
    <t>tsd_vorm/tsd_L3_0/tsd_L3_4_AndmineList/tsd_L3_4_Andmine/c3490_KredasEelmAastaAvans</t>
  </si>
  <si>
    <t>Krediidiasutusele üleantud kasutamata eelmiste aastate avansiline makse</t>
  </si>
  <si>
    <t>c3491_KredasSeeAastaAvans</t>
  </si>
  <si>
    <t>tsd_vorm/tsd_L3_0/tsd_L3_4_AndmineList/tsd_L3_4_Andmine/c3491_KredasSeeAastaAvans</t>
  </si>
  <si>
    <t>Krediidiasutusele üleantud kalendriaasta avansiline makse</t>
  </si>
  <si>
    <t>gl-cor:identifierCategory = "andja"</t>
  </si>
  <si>
    <t>Andja (kellelt saadakse)</t>
  </si>
  <si>
    <t>c3012_KoodE</t>
  </si>
  <si>
    <t>tsd_vorm/tsd_L3_0/tsd_L3_4_SaamineList/tsd_L3_4_Saamine/c3012_KoodE</t>
  </si>
  <si>
    <t>Andja (kellelt saadakse) registrikood Eestis</t>
  </si>
  <si>
    <t>tsd_vorm/tsd_L3_0/tsd_L3_4_SaamineDivList/tsd_L3_4_SaamineDiv/c3012_KoodE</t>
  </si>
  <si>
    <t>c3013_KoodR</t>
  </si>
  <si>
    <t>tsd_vorm/tsd_L3_0/tsd_L3_4_SaamineList/tsd_L3_4_Saamine/c3013_KoodR</t>
  </si>
  <si>
    <t>Andja registrikood residendiriigis</t>
  </si>
  <si>
    <t>tsd_vorm/tsd_L3_0/tsd_L3_4_SaamineDivList/tsd_L3_4_SaamineDiv/c3013_KoodR</t>
  </si>
  <si>
    <t>c3014_Nimi</t>
  </si>
  <si>
    <t>tsd_vorm/tsd_L3_0/tsd_L3_4_SaamineList/tsd_L3_4_Saamine/c3014_Nimi</t>
  </si>
  <si>
    <t>Andja nimi</t>
  </si>
  <si>
    <t>tsd_vorm/tsd_L3_0/tsd_L3_4_SaamineDivList/tsd_L3_4_SaamineDiv/c3014_Nimi</t>
  </si>
  <si>
    <t>c3015_RiikKood</t>
  </si>
  <si>
    <t>tsd_vorm/tsd_L3_0/tsd_L3_4_SaamineList/tsd_L3_4_Saamine/c3015_RiikKood</t>
  </si>
  <si>
    <t>Andja residendiriigi kood MTA loetelu alusel</t>
  </si>
  <si>
    <t>tsd_vorm/tsd_L3_0/tsd_L3_4_SaamineDivList/tsd_L3_4_SaamineDiv/c3015_RiikKood</t>
  </si>
  <si>
    <t>Saadud õiguse liik</t>
  </si>
  <si>
    <t>c3510_Vara</t>
  </si>
  <si>
    <t>tsd_vorm/tsd_L3_0/tsd_L3_4_SaamineList/tsd_L3_4_Saamine/c3510_Vara</t>
  </si>
  <si>
    <t>Saadud vara väärtus</t>
  </si>
  <si>
    <t>c3530_TmM</t>
  </si>
  <si>
    <t>tsd_vorm/tsd_L3_0/tsd_L3_4_SaamineList/tsd_L3_4_Saamine/c3530_TmM</t>
  </si>
  <si>
    <t>Saadud Eestis arvesse võetav kasutamata välisriigi tulumaksu M. Mitte rohkem kui andja kood 7440 või 3430</t>
  </si>
  <si>
    <t>c3550_MvTuluV</t>
  </si>
  <si>
    <t>tsd_vorm/tsd_L3_0/tsd_L3_4_SaamineList/tsd_L3_4_Saamine/c3550_MvTuluV</t>
  </si>
  <si>
    <t xml:space="preserve">22,2 </t>
  </si>
  <si>
    <t>Saadud kasutamata maksuvaba tulu V. Mitte rohkem kui andja kood 7460 või 3450</t>
  </si>
  <si>
    <t>c3571_Aasta</t>
  </si>
  <si>
    <t>tsd_vorm/tsd_L3_0/tsd_L3_4_SaamineDivList/tsd_L3_4_SaamineDiv/c3571_Aasta</t>
  </si>
  <si>
    <t>Andja kasumi jaotamise aasta</t>
  </si>
  <si>
    <t>c3572_Div</t>
  </si>
  <si>
    <t>tsd_vorm/tsd_L3_0/tsd_L3_4_SaamineDivList/tsd_L3_4_SaamineDiv/c3572_Div</t>
  </si>
  <si>
    <t>Koodil 3571 näidatud aastal  andja jaotatud kasum</t>
  </si>
  <si>
    <t>c3573_ShMmDiv</t>
  </si>
  <si>
    <t>tsd_vorm/tsd_L3_0/tsd_L3_4_SaamineDivList/tsd_L3_4_SaamineDiv/c3573_ShMmDiv</t>
  </si>
  <si>
    <t>Sealhulgas koodist 3572 madala maksumääraga jaotatud kasum</t>
  </si>
  <si>
    <t>c3590_KredasEelmAastaAvans</t>
  </si>
  <si>
    <t>tsd_vorm/tsd_L3_0/tsd_L3_4_SaamineList/tsd_L3_4_Saamine/c3590_KredasEelmAastaAvans</t>
  </si>
  <si>
    <t>Krediidiasutuselt saadud kasutamata eelmiste aastate avansiline makse</t>
  </si>
  <si>
    <t>c3591_KredasSeeAastaAvans</t>
  </si>
  <si>
    <t>tsd_vorm/tsd_L3_0/tsd_L3_4_SaamineList/tsd_L3_4_Saamine/c3591_KredasSeeAastaAvans</t>
  </si>
  <si>
    <t>Krediidiasutuselt saadud kalendriaasta avansiline makse</t>
  </si>
  <si>
    <t>Varjatud kasumieraldised ja välismaiste kontrollitavate äriühingute kasum</t>
  </si>
  <si>
    <t>Tulumaks varjatud kasumieraldiselt</t>
  </si>
  <si>
    <t>c3810_AntudLaen</t>
  </si>
  <si>
    <t>tsd_vorm/tsd_L3_0/c3810_AntudLaen</t>
  </si>
  <si>
    <t xml:space="preserve">Seotud isikutele väljastatud laen või majanduslikult samaväärne tehing, mis on varjatud kasumieraldis  </t>
  </si>
  <si>
    <t>c3815_AyTulu</t>
  </si>
  <si>
    <t>tsd_vorm/tsd_L3_0/c3815_AyTulu</t>
  </si>
  <si>
    <t>Välismaiste kontrollitavate äriühingute tulu</t>
  </si>
  <si>
    <t>c3820_TmKe</t>
  </si>
  <si>
    <t>tsd_vorm/tsd_L3_0/c3820_TmKe</t>
  </si>
  <si>
    <t>Arvutatav: Tulumaks: (kood 3810 + kood 3815) x 20/80</t>
  </si>
  <si>
    <t>Krediidiasutuse avansilised maksed</t>
  </si>
  <si>
    <t>c3900_Kasum</t>
  </si>
  <si>
    <t>tsd_vorm/tsd_L3_0/tsd_L3_6/c3900_Kasum</t>
  </si>
  <si>
    <t xml:space="preserve">Krediidiasutuse Eesti filiaali eelmise kvartali kasum     </t>
  </si>
  <si>
    <t>c3910_MvKasum</t>
  </si>
  <si>
    <t>tsd_vorm/tsd_L3_0/tsd_L3_6/c3910_MvKasum</t>
  </si>
  <si>
    <t>Eelmise kvartali maksuvaba kasum</t>
  </si>
  <si>
    <t>c3920_Kahjum</t>
  </si>
  <si>
    <t>tsd_vorm/tsd_L3_0/tsd_L3_6/c3920_Kahjum</t>
  </si>
  <si>
    <t xml:space="preserve">Kuni 19 eelmise kvartali kahjumi kasutamine maksustatava summa vähendamiseks      </t>
  </si>
  <si>
    <t>c3930_AvansTMKasum</t>
  </si>
  <si>
    <t>tsd_vorm/tsd_L3_0/tsd_L3_6/c3930_AvansTmKasum</t>
  </si>
  <si>
    <t xml:space="preserve">Arvutatav: Avansilise makse aluseks olev kasum: kood 3900 – kood 3910 – kood 3920   </t>
  </si>
  <si>
    <t>c3940_AvansTM</t>
  </si>
  <si>
    <t>tsd_vorm/tsd_L3_0/tsd_L3_6/c3940_AvansTm</t>
  </si>
  <si>
    <t xml:space="preserve">Arvutatav: Avansiline makse: kood 3930 x 14% (liidetakse vormi TSD lisa 3 koodile 3350)  </t>
  </si>
  <si>
    <t>Avansiliste maksete kasutamine</t>
  </si>
  <si>
    <t>c3965_EelmAastaTmVahendus</t>
  </si>
  <si>
    <t>tsd_vorm/tsd_L3_0/tsd_L3_6/c3965_EelmAastaTmVahendus</t>
  </si>
  <si>
    <t>Tulumaksu vähendamiseks kasutatud eelmiste aastate avansilise makse summa</t>
  </si>
  <si>
    <t>TSD LISA 4: ERISOODUSTUSED</t>
  </si>
  <si>
    <t>Täidab tööandja (TuMS § 48 lõige 2)</t>
  </si>
  <si>
    <t>c4000_ElKulu</t>
  </si>
  <si>
    <t>tsd_vorm/tsd_L4_0/c4000_ElKulu</t>
  </si>
  <si>
    <t>Eluasemekulude täielik või osaline katmine</t>
  </si>
  <si>
    <t>c4010_KiKulu</t>
  </si>
  <si>
    <t>tsd_vorm/tsd_L4_0/c4010_KiKulu</t>
  </si>
  <si>
    <t>Kindlustusmaksete tasumine, kui selline kohustus ei ole ette nähtud seadusega</t>
  </si>
  <si>
    <t>c4020_LaKulu</t>
  </si>
  <si>
    <t>tsd_vorm/tsd_L4_0/c4020_LaKulu</t>
  </si>
  <si>
    <t>Lähetuskulude hüvitamine ja välislähetuse päevaraha maksmine üle piirmäära</t>
  </si>
  <si>
    <t>c4030_Is</t>
  </si>
  <si>
    <t>tsd_vorm/tsd_L4_0/c4030_Is</t>
  </si>
  <si>
    <t>Isikliku sõiduauto töösõitudeks kasutamise eest hüvitise maksmine üle piirmäära</t>
  </si>
  <si>
    <t>c4040_Ts</t>
  </si>
  <si>
    <t>tsd_vorm/tsd_L4_0/c4040_Ts</t>
  </si>
  <si>
    <t>Tööandja sõiduki tasuta või soodushinnaga kasutada andmine töö-, ameti- või teenistusülesannetega või tööandja ettevõtlusega mitteseotud tegevuseks</t>
  </si>
  <si>
    <t>c4050_Mv</t>
  </si>
  <si>
    <t>tsd_vorm/tsd_L4_0/c4050_Mv</t>
  </si>
  <si>
    <t>Tööandja muu vara tasuta või soodushinnaga kasutada andmine töö-, ameti- või teenistusülesannetega või tööandaja ettevõtlusega mitteseotud tegevuseks</t>
  </si>
  <si>
    <t>c4060_SoLaen</t>
  </si>
  <si>
    <t>tsd_vorm/tsd_L4_0/c4060_SoLaen</t>
  </si>
  <si>
    <t>Arvutatav: Turutingimustest madalama intressmääraga antud laen (4061 - 4062 suurem kui 0)</t>
  </si>
  <si>
    <t>c4061_TuruIntr</t>
  </si>
  <si>
    <t>tsd_vorm/tsd_L4_0/c4061_TuruIntr</t>
  </si>
  <si>
    <t>Laenuintress, turutingimuste alusel arvutatud intressi summa</t>
  </si>
  <si>
    <t>c4062_LaenIntr</t>
  </si>
  <si>
    <t>tsd_vorm/tsd_L4_0/c4062_LaenIntr</t>
  </si>
  <si>
    <t>Laenulepingus ettenähtud intressmäära järgi arvutatud intressi summa</t>
  </si>
  <si>
    <t>c4070_AllaTh</t>
  </si>
  <si>
    <t>tsd_vorm/tsd_L4_0/c4070_AllaTh</t>
  </si>
  <si>
    <t>Arvutatav: Asja, väärtpaberi, varalise õiguse või teenuse tasuta üleandmine, müük või vahetus turuhinnast madalama hinnaga: (4071 - 4072 suurem kui 0)</t>
  </si>
  <si>
    <t>c4071_Th</t>
  </si>
  <si>
    <t>tsd_vorm/tsd_L4_0/c4071_Th</t>
  </si>
  <si>
    <t>Turuhind</t>
  </si>
  <si>
    <t>c4072_Rh</t>
  </si>
  <si>
    <t>tsd_vorm/tsd_L4_0/c4072_Rh</t>
  </si>
  <si>
    <t>Rakendatud hind</t>
  </si>
  <si>
    <t>c4080_OoTulu</t>
  </si>
  <si>
    <t>tsd_vorm/tsd_L4_0/c4080_OoTulu</t>
  </si>
  <si>
    <t>Arvutatav: Tööandja antud osalusoptsiooni võõrandamisel või osalusoptsiooni alusvaraks oleva osaluse omandamisel saadud tulu. Osalusoptsiooni võõrandamisel: 4080 - 4083 suurem kui 0 või osalusoptsiooni realiseerimisel: 4081 - 4082 - 4083 suurem kui 0</t>
  </si>
  <si>
    <t>c4081_OoTh</t>
  </si>
  <si>
    <t>tsd_vorm/tsd_L4_0/c4081_OoTh</t>
  </si>
  <si>
    <t>Osalusoptsiooni turuhind</t>
  </si>
  <si>
    <t>c4082_ORh</t>
  </si>
  <si>
    <t>tsd_vorm/tsd_L4_0/c4082_ORh</t>
  </si>
  <si>
    <t>Osaluse realiseerimishind</t>
  </si>
  <si>
    <t>c4083_Op</t>
  </si>
  <si>
    <t>tsd_vorm/tsd_L4_0/c4083_Op</t>
  </si>
  <si>
    <t>Optsioonipreemia</t>
  </si>
  <si>
    <t>c4090_YleTh</t>
  </si>
  <si>
    <t>tsd_vorm/tsd_L4_0/c4090_YleTh</t>
  </si>
  <si>
    <t>Arvutatav: Asja, väärtpaberi, varalise õiguse või teenuse ostmine turuhinnast kõrgema hinnaga: 4091-4092 suurem kui 0</t>
  </si>
  <si>
    <t>c4091_Rh</t>
  </si>
  <si>
    <t>tsd_vorm/tsd_L4_0/c4091_Rh</t>
  </si>
  <si>
    <t>c4092_Th</t>
  </si>
  <si>
    <t>tsd_vorm/tsd_L4_0/c4092_Th</t>
  </si>
  <si>
    <t>c4100_LoobuRn</t>
  </si>
  <si>
    <t>tsd_vorm/tsd_L4_0/c4100_LoobuRn</t>
  </si>
  <si>
    <t>Loobumine rahalise nõude sissenõudmisest</t>
  </si>
  <si>
    <t>c4110_KoKulu</t>
  </si>
  <si>
    <t>tsd_vorm/tsd_L4_0/c4110_KoKulu</t>
  </si>
  <si>
    <t>Taseme- ja vabaharidusliku koolituse kulude katmine</t>
  </si>
  <si>
    <t>c4120_TeKulu</t>
  </si>
  <si>
    <t>tsd_vorm/tsd_L4_0/c4120_TeKulu</t>
  </si>
  <si>
    <t>Kulutused töötaja tervise edendamiseks</t>
  </si>
  <si>
    <t>c4130_MEs</t>
  </si>
  <si>
    <t>tsd_vorm/tsd_L4_0/c4130_MEs</t>
  </si>
  <si>
    <t>Muud erisoodustused</t>
  </si>
  <si>
    <t>c4140_EsSumma</t>
  </si>
  <si>
    <t>tsd_vorm/tsd_L4_0/c4140_EsSumma</t>
  </si>
  <si>
    <t>Arvutatav: Erisoodustuste summa kokku: koodide 4000 kuni 4130 summa</t>
  </si>
  <si>
    <t>c4150_EiTm</t>
  </si>
  <si>
    <t>tsd_vorm/tsd_L4_0/c4150_EiTm</t>
  </si>
  <si>
    <t>Nendest (erisoodustused) ei maksustata Eestis tulumaksuga</t>
  </si>
  <si>
    <t>c4160_EiSm</t>
  </si>
  <si>
    <t>tsd_vorm/tsd_L4_0/c4160_EiSm</t>
  </si>
  <si>
    <t xml:space="preserve">Nendest (erisoodustused) ei maksutata Eestis sotsiaalmaksuga </t>
  </si>
  <si>
    <t>c4170_TmEj</t>
  </si>
  <si>
    <t>tsd_vorm/tsd_L4_0/c4170_TmEj</t>
  </si>
  <si>
    <t>Arvutatav: Tulumaks: (4140-4150) x tulumaksumäär suurem võrdne 0 Tulumaks kantakse vormi TSD koodile 114</t>
  </si>
  <si>
    <t>c4180_Sm</t>
  </si>
  <si>
    <t>tsd_vorm/tsd_L4_0/c4180_Sm</t>
  </si>
  <si>
    <t>Arvutatav: Sotsiaalmaks: 4181 x sotsiaalmaksumäär suurem võrdne 0 Sotsiaalmaks kantakse vormi TSD koodile 115</t>
  </si>
  <si>
    <t>c4181_SmEs</t>
  </si>
  <si>
    <t>tsd_vorm/tsd_L4_0/c4181_SmEs</t>
  </si>
  <si>
    <t>Arvutatav: Sotsiaalmaksuga maksustatavad erisoodustused: 4140 - 4160 - 4170 - (4160 x tulumaksumäär)</t>
  </si>
  <si>
    <t>TSD LISA 5: KINGITUSED, ANNETUSED JA VASTUVÕTUKULUD</t>
  </si>
  <si>
    <t xml:space="preserve">Täidab residendist juriidiline isik (välja arvatud tulumaksuseaduse (edas- pidi TuMS) § 11 lõikes 1 nimetatud nimekirja kantud isik) ja mitteresidendist juriidiline isik, kellel on Eestis püsiv tegevuskoht
(TuMS § 49 lõige 1 ja § 53 lõige 3)
</t>
  </si>
  <si>
    <t>c5000_Ki</t>
  </si>
  <si>
    <t>tsd_vorm/tsd_L5_0/c5000_Ki</t>
  </si>
  <si>
    <t>Tehtud kingitused ja annetused (v.a. koodiga 5010 nimetatud isikutele tehtud kingitused ja annetused)</t>
  </si>
  <si>
    <t>c5010_IKiKuu</t>
  </si>
  <si>
    <t>tsd_vorm/tsd_L5_0/c5010_IKiKuu</t>
  </si>
  <si>
    <t>TuMS § 11 lõikes 1 nimetatud nimekirja kantud isikule või § 11 lõikes 10 nimetatud muus Euroopa Majanduspiirkonna lepinguriigis asutatud ühingule kalendrikuul tehtud kingitused ja annetused (TuMS § 49 lõiked 2 ja 3)</t>
  </si>
  <si>
    <t>c5020_IKiAasta</t>
  </si>
  <si>
    <t>tsd_vorm/tsd_L5_0/c5020_IKiAasta</t>
  </si>
  <si>
    <t>Arvutatav: TuMS § 11 lõikes 1 nimetatud nimekirja kantud isikule või § 11 lõikes 10 nimetatud muus Euroopa Majanduspiirkonna lepinguriigis asutatud ühingule kalendriaastal tehtud kingitused ja annetused (TuMS § 49 lõiked 2 ja 3)</t>
  </si>
  <si>
    <t>c5030_IIsmv</t>
  </si>
  <si>
    <t>tsd_vorm/tsd_L5_0/c5030_IIsmv</t>
  </si>
  <si>
    <t>Arvutatav: Isikustatud sotsiaalmaksuga maksustatavad Väljamaksed vormi TSD [lisalt 1 (1200 - 1500) + lisalt 2 (2200 - 2500) suurem võrdne 0 kalendriaasta kasvavalt summeeritult] x 3%</t>
  </si>
  <si>
    <t>c5040_IKasSumma</t>
  </si>
  <si>
    <t>tsd_vorm/tsd_L5_0/c5040_IKasSumma</t>
  </si>
  <si>
    <t>Maksumaksja 1. jaanuariks lõppenud viimase aasta kasumi summa</t>
  </si>
  <si>
    <t>c5050_10Prots</t>
  </si>
  <si>
    <t>tsd_vorm/tsd_L5_0/c5050_10Prots</t>
  </si>
  <si>
    <t>Arvutatav: 10% KOODIST 5040</t>
  </si>
  <si>
    <t>c5060_IMs</t>
  </si>
  <si>
    <t>tsd_vorm/tsd_L5_0/c5060_IMs</t>
  </si>
  <si>
    <t>Arvutatav: Maksustatav summa: kas (5020- 5030) suurem võrdne 0 või (5020 - 5040) suurem võrdne 0</t>
  </si>
  <si>
    <t>c5070_ITm</t>
  </si>
  <si>
    <t>tsd_vorm/tsd_L5_0/c5070_ITm</t>
  </si>
  <si>
    <t>Arvutatav: Tulumaks: 5060 x maksumäär</t>
  </si>
  <si>
    <t>c5080_ITasTm</t>
  </si>
  <si>
    <t>tsd_vorm/tsd_L5_0/c5080_ITasTm</t>
  </si>
  <si>
    <t>Arvutatav: Korrigeeritud tasutud tulumaks: (5070 - sama kalendriaasta eelmise vormi TSD lisa 5 koodiga 5070 arvutatud väärtus) suurem võrdne 0</t>
  </si>
  <si>
    <t>c5090_ITagTm</t>
  </si>
  <si>
    <t>tsd_vorm/tsd_L5_0/c5090_ITagTm</t>
  </si>
  <si>
    <t>Arvutatav: Korrigeeritud tagastatav tulumaks: (sama kalendriaasta eelmise vormi TSD lisa 5 koodiga 5070 arvutatud väärtus - 5070) suurem võrdne 0</t>
  </si>
  <si>
    <t>c5100_KyKuluKuu</t>
  </si>
  <si>
    <t>tsd_vorm/tsd_L5_0/c5100_KyKuluKuu</t>
  </si>
  <si>
    <t>Külaliste või koostööpartnerite toitlustamise, transpordi, majutamise või meelelahutusega seotud kalendrikuu kulud (TuMS § 49 lõiked 4, 5)</t>
  </si>
  <si>
    <t>c5110_KyKuluAasta</t>
  </si>
  <si>
    <t>tsd_vorm/tsd_L5_0/c5110_KyKuluAasta</t>
  </si>
  <si>
    <t>Arvutatav: Külaliste või koostööpartnerite toitlustamise, transpordi, majutamise või meelelahutusega seotud kalendriaasta kulud (TuMS § 49 lõiked 4, 5)</t>
  </si>
  <si>
    <t>c5120_KyIsmv</t>
  </si>
  <si>
    <t>tsd_vorm/tsd_L5_0/c5120_KyIsmv</t>
  </si>
  <si>
    <t>Arvutatav: Isikustatud sotsiaalmaksuga maksustatavad väljamaksed: vormi TSD [lisalt 1 (1200 - 1500) + lisalt 2 (2200 - 2500) suurem võrdne 0 kalendriaasta kasvavalt summeeritult] x 2% + [32 EUR x (kalendrikuu number)]</t>
  </si>
  <si>
    <t>c5130_KyTm</t>
  </si>
  <si>
    <t>tsd_vorm/tsd_L5_0/c5130_KyTm</t>
  </si>
  <si>
    <t>Arvutatav: Tulumaks: (5110 - 5120) suurem võrdne 0 x maksumäär tulenevalt TuMS § 4 lõike 1.1 punktist 2</t>
  </si>
  <si>
    <t>c5140_KyTasTm</t>
  </si>
  <si>
    <t>tsd_vorm/tsd_L5_0/c5140_KyTasTm</t>
  </si>
  <si>
    <t>Arvutatav: Korrigeeritud tasutav tulumaks: (5130 - sama kalendriaasta eelmise vormi TSD lisa 5 koodiga arvutatav väärtus) suurem võrdne 0</t>
  </si>
  <si>
    <t>c5150_KyTagTm</t>
  </si>
  <si>
    <t>tsd_vorm/tsd_L5_0/c5150_KyTagTm</t>
  </si>
  <si>
    <t>Arvutatav: Korrigeeritud tagastatav tulumaks: (sama kalendriaasta eelmise vormi TSD lisa 5 koodiga 5130 arvutatud väärtus - 5130) suurem võrdne 0</t>
  </si>
  <si>
    <t>c5160_TasTmEj</t>
  </si>
  <si>
    <t>tsd_vorm/tsd_L5_0/c5160_TasTmEj</t>
  </si>
  <si>
    <t>Arvutatav: Tasutav tulumaks:[(5000 x maksumäär tulenevalt TuMS § 4 lõike 1.1 punktist 2) + 5080 + 5140 - 5090 - 5150] suurem võrdne 0</t>
  </si>
  <si>
    <t>c5170_TagTmEj</t>
  </si>
  <si>
    <t>tsd_vorm/tsd_L5_0/c5170_TagTmEj</t>
  </si>
  <si>
    <t>Arvutatav: Tagastatav tulumaks:[5090 + 5150 - 5080 - 5140 - (5000 x maksumäär tulenevalt TuMS § 4 lõike 1.1 punktist 2)] suurem võrdne 0</t>
  </si>
  <si>
    <t xml:space="preserve"> Täidab TuMS § 11 lõikes 1 nimetatud nimekirja kantud isik (TuMS § 49 lõige 6)
</t>
  </si>
  <si>
    <t>c5180_MaKi</t>
  </si>
  <si>
    <t>tsd_vorm/tsd_L5_0/c5180_MaKi</t>
  </si>
  <si>
    <t>Maksustatavad kingitused ja annetused (täidab TuMS § 11 lõikes 1 nimetatud nimekirja kantud isik)</t>
  </si>
  <si>
    <t>c5190_TmEj</t>
  </si>
  <si>
    <t>tsd_vorm/tsd_L5_0/c5190_TmEj</t>
  </si>
  <si>
    <t>Arvutatav: II osalt vormi TSD koodile 114 kantav tasutav tulumaks:5180 x maksumäär tulenevalt TuMS §4 lõike 1.1 punktist 2</t>
  </si>
  <si>
    <t>TSD LISA 6: ETTEVÕTLUSE JA PÕHIKIRJALISE TEGEVUSEGA MITTESEOTUD KULUD JA MUUD VÄLJAMAKSED NING MAKSUSTAMISE EBAKÕLA PÕHJUSTANUD SUMMA</t>
  </si>
  <si>
    <t xml:space="preserve">Täidab äriühing, riigitulundusasutus (RMK), mittetulundusühing, sihtasutus ja juriidilisest isikust usuline ühendus, mitteresidendist juriidilise isiku Eestis asuv püsiv tegevuskoht, krediidiasutus ning mitteresidendist krediidiasutuse Eesti äriregistrisse kantud filiaal (TuMS § 2 lõiked 3 ja 4)
</t>
  </si>
  <si>
    <t>c6000_TVahe</t>
  </si>
  <si>
    <t>tsd_vorm/tsd_L6_0/c6000_TVahe</t>
  </si>
  <si>
    <t>Arvutatav: Seotud isikute vaheliste tehingute väärtuse vahe. Saamata tulu või kandmata kulu (koodi 6230 väärtused summeeritult)</t>
  </si>
  <si>
    <t>c6010_Trsr</t>
  </si>
  <si>
    <t>tsd_vorm/tsd_L6_0/c6010_Trsr</t>
  </si>
  <si>
    <t>Seaduse alusel määratud trahvid ja sunniraha</t>
  </si>
  <si>
    <t>c6011_ETrsr</t>
  </si>
  <si>
    <t>tsd_vorm/tsd_L6_0/c6011_ETrsr</t>
  </si>
  <si>
    <t>Arvutatav: sealhulgas Maksu- ja Tolliametile tasutud trahvid ja sunniraha (täidab Maksu- ja Tolliamet)</t>
  </si>
  <si>
    <t>c6020_Intr</t>
  </si>
  <si>
    <t>tsd_vorm/tsd_L6_0/c6020_Intr</t>
  </si>
  <si>
    <t>Maksukorralduse seaduse alusel tasutud intressid</t>
  </si>
  <si>
    <t>c6021_EIntr</t>
  </si>
  <si>
    <t>tsd_vorm/tsd_L6_0/c6021_EIntr</t>
  </si>
  <si>
    <t>Arvutatav: sealhulgas Maksu- ja Tolliametile tasutud intressid (täidab Maksu- ja Tolliamet)</t>
  </si>
  <si>
    <t>c6030_Kvara</t>
  </si>
  <si>
    <t>tsd_vorm/tsd_L6_0/c6030_Kvara</t>
  </si>
  <si>
    <t>Maksumaksjalt erikonfiskeeritud vara maksumus</t>
  </si>
  <si>
    <t>c6040_Kkt</t>
  </si>
  <si>
    <t>tsd_vorm/tsd_L6_0/c6040_Kkt</t>
  </si>
  <si>
    <t>Kõrgendatud määra järgi tasutud keskkonnatasu või tekitatud kahju hüvitamise tasu</t>
  </si>
  <si>
    <t>c6041_EKkt</t>
  </si>
  <si>
    <t>tsd_vorm/tsd_L6_0/c6041_EKkt</t>
  </si>
  <si>
    <t>Arvutatav: sealhulgas Maksu- ja Tolliametile tasutud tasud (täidab Maksu- ja Tolliamet)</t>
  </si>
  <si>
    <t>c6050_Pistis</t>
  </si>
  <si>
    <t>tsd_vorm/tsd_L6_0/c6050_Pistis</t>
  </si>
  <si>
    <t>Pistis ja altkäemaks</t>
  </si>
  <si>
    <t>c6060_Lm</t>
  </si>
  <si>
    <t>tsd_vorm/tsd_L6_0/c6060_Lm</t>
  </si>
  <si>
    <t>Mittetulundusühingutele, milles osalemine ei ole ettevõtlusega seotud, tasutud sisseastumis- ja liikmemaksud</t>
  </si>
  <si>
    <t>c6070_PdokVm</t>
  </si>
  <si>
    <t>tsd_vorm/tsd_L6_0/c6070_PdokVm</t>
  </si>
  <si>
    <t>Puuduva või nõuetele mittevastava algdokumendi alusel tehtud väljamaksed</t>
  </si>
  <si>
    <t>c6080_KvmMuu</t>
  </si>
  <si>
    <t>tsd_vorm/tsd_L6_0/c6080_KvmMuu</t>
  </si>
  <si>
    <t xml:space="preserve">Kulud või väljamaksed ettevõtlusega mitteseotud kohustuste täitmiseks, vara soetamiseks ja teenuste ostmiseks ning ülejäävlaenukasutuse kulu. Mittetulundusühingu, sihtasutuse ja juriidilisest isikust usulise ühenduse kulud põhikirjalise tegevusega mitteseotud teenuste ja vara ostmiseks ning füüsilisele isikule teenuse osutamise eest makstud lihtsustatud ettevõtlustulu summa  </t>
  </si>
  <si>
    <t>c6090_Vpk</t>
  </si>
  <si>
    <t>tsd_vorm/tsd_L6_0/c6090_Vpk</t>
  </si>
  <si>
    <t>Madala maksumääraga territooriumil asuva juriidilise isiku poolt emiteeritud väärtpaberite soetamise kulud</t>
  </si>
  <si>
    <t>c6100_Osk</t>
  </si>
  <si>
    <t>tsd_vorm/tsd_L6_0/c6100_Osk</t>
  </si>
  <si>
    <t>Madala maksumääraga territooriumil asuvas juriidilises isikus osaluse omandamise kulud</t>
  </si>
  <si>
    <t>c6110_Kahj</t>
  </si>
  <si>
    <t>tsd_vorm/tsd_L6_0/c6110_Kahj</t>
  </si>
  <si>
    <t>Madala maksumääraga territooriumil asuvale juriidilisele isikule tasutud viivis või leppetrahv, kohtu- või vahekohtuväliselt hüvitatud kahju</t>
  </si>
  <si>
    <t>c6120_Laen</t>
  </si>
  <si>
    <t>tsd_vorm/tsd_L6_0/c6120_Laen</t>
  </si>
  <si>
    <t>Madala maksumääraga territooriumil asuvale juriidilisele isikule antud laen, tehtud ettemaks või muul viisil omandatud nõudeõigus</t>
  </si>
  <si>
    <t>c6130_KrKah</t>
  </si>
  <si>
    <t>tsd_vorm/tsd_L6_0/c6130_KrKah</t>
  </si>
  <si>
    <t>Krediidiasutuse kahju madala maksumääraga territooriumil asuva juriidilise isiku vastu omandatud nõudeõiguse võõrandamisest või sissenõudmise loobumisest</t>
  </si>
  <si>
    <t>c6140_MsVhnd</t>
  </si>
  <si>
    <t>tsd_vorm/tsd_L6_0/c6140_MsVhnd</t>
  </si>
  <si>
    <t>Arvutatav: Maksustatud summa vähendamine (koodi 6143 väärtused summeeritult)</t>
  </si>
  <si>
    <t>c6141_Kuu</t>
  </si>
  <si>
    <t>tsd_vorm/tsd_L6_0/tsd_L6_1List/tsd_L6_1/c6141_Kuu</t>
  </si>
  <si>
    <t>Äralangenud maksustamise aluse kuu</t>
  </si>
  <si>
    <t>c6142_Aasta</t>
  </si>
  <si>
    <t>tsd_vorm/tsd_L6_0/tsd_L6_1List/tsd_L6_1/c6142_Aasta</t>
  </si>
  <si>
    <t>Äralangenud maksustamise aluse aasta</t>
  </si>
  <si>
    <t>c6143_Summa</t>
  </si>
  <si>
    <t>tsd_vorm/tsd_L6_0/tsd_L6_1List/tsd_L6_1/c6143_Summa</t>
  </si>
  <si>
    <t>Äralangenud maksustamise aluse summa</t>
  </si>
  <si>
    <t>c6150_SumKokku</t>
  </si>
  <si>
    <t>tsd_vorm/tsd_L6_0/c6150_SumKokku</t>
  </si>
  <si>
    <t>Arvutatav: Maksustatav summa kokku (Koodid 6000 kuni 6130 (välja arvatud koodid 6011, 6021 ja 6041) – kood 6140 suurem võrdne või väiksem võrdne 0)</t>
  </si>
  <si>
    <t>c6160_Tasutav</t>
  </si>
  <si>
    <t>tsd_vorm/tsd_L6_0/c6160_Tasutav</t>
  </si>
  <si>
    <t>Arvutatav: Tasutav tulumaks (Kood 6150 x maksumäär (20/80) suurem võrdne 0)</t>
  </si>
  <si>
    <t>c6170_Tagast</t>
  </si>
  <si>
    <t>tsd_vorm/tsd_L6_0/c6170_Tagast</t>
  </si>
  <si>
    <t>Arvutatav: Tagastatav tulumaks (Kood 6150 x maksumäär (20/80) väiksem võrdne 0 (negatiivne tulem ilma miinusmärgita))</t>
  </si>
  <si>
    <t xml:space="preserve">Residendist juriidilise isiku, mitteresidendist juriidilise isiku püsiva tegevuskoha ja äriregistrisse kantud mitteresidendi krediidiasutuse filiaali ning nendega seotud isikute vaheliste tehingute väärtuse vahe (siirdehind). Saamata tulu või kandmata kulu summa TuMS § 541 ja § 53 lõike 6 alusel (maksueelise saamise eesmärgil tehtavalt tehingult) ning maksustamise ebakõla põhjustanud summa TuMS 102 ptk. alusel.
</t>
  </si>
  <si>
    <t>gl-cor:identifierCategory = "seotud isik"</t>
  </si>
  <si>
    <t>c6200_Kood</t>
  </si>
  <si>
    <t>tsd_vorm/tsd_L6_0/tsd_L6_2List/tsd_L6_2/c6200_Kood</t>
  </si>
  <si>
    <t>Seotud isiku registrikood</t>
  </si>
  <si>
    <t>c6210_Nimi</t>
  </si>
  <si>
    <t>tsd_vorm/tsd_L6_0/tsd_L6_2List/tsd_L6_2/c6210_Nimi</t>
  </si>
  <si>
    <t>Seotud isiku nimi</t>
  </si>
  <si>
    <t>c6220_RiikKood</t>
  </si>
  <si>
    <t>tsd_vorm/tsd_L6_0/tsd_L6_2List/tsd_L6_2/c6220_RiikKood</t>
  </si>
  <si>
    <t>Riigi kood</t>
  </si>
  <si>
    <t>c6230_MSumma</t>
  </si>
  <si>
    <t>tsd_vorm/tsd_L6_0/tsd_L6_2List/tsd_L6_2/c6230_MSumma</t>
  </si>
  <si>
    <t>Maksustatav summa</t>
  </si>
  <si>
    <t>c6240_ValiKood</t>
  </si>
  <si>
    <t>tsd_vorm/tsd_L6_0/tsd_L6_2List/tsd_L6_2/c6240_ValiKood</t>
  </si>
  <si>
    <t>TSD LISA 7: DIVIDENDID JA MUUD KASUMIERALDISED, VÄLJAMAKSED OMAKAPITALIST JA NENDEGA SEOTUD ÕIGUSED, VARJATUD KASUMIERALDISED, VÄLISMAISTE KONTROLLITAVATE ÄRIÜHINGUTE KASUM, TULUMAKS LAHKUMISEL NING KREDIIDI-ASUTUSE AVANSILINE TULUMAKS KASUMILT</t>
  </si>
  <si>
    <t xml:space="preserve">Maksustatavad dividendid ja muud kasumieraldised, väljamaksed omakapitalist, varjatud kasumieraldised, välismaiste kontrollitavate äriühingute kasum
</t>
  </si>
  <si>
    <t>Väljamakstud dividendid ja muud kasumieraldised, väljamaksed omakapitalist</t>
  </si>
  <si>
    <t>c7008_DivKokku</t>
  </si>
  <si>
    <t>tsd_vorm/tsd_L7_0/c7008_DivKokku</t>
  </si>
  <si>
    <t>Väljamakstud dividendid ja muud kasumieraldised, tavamääraga ja madalama määraga kokku</t>
  </si>
  <si>
    <t>c7009_DivMadal</t>
  </si>
  <si>
    <t>tsd_vorm/tsd_L7_0/c7009_DivMadal</t>
  </si>
  <si>
    <t>Arvutatav: Madalama maksumääraga maksustatud dividendid ja muud kasumieraldised</t>
  </si>
  <si>
    <t>c7010_VmMaksust</t>
  </si>
  <si>
    <t>tsd_vorm/tsd_L7_0/c7010_VmMaksust</t>
  </si>
  <si>
    <t>Arvutatav: Tavamääraga maksustatud dividendid ja muud kasumieraldised</t>
  </si>
  <si>
    <t>c7080_VmYleSmMaksust</t>
  </si>
  <si>
    <t>tsd_vorm/tsd_L7_0/c7080_VmYleSmMaksust</t>
  </si>
  <si>
    <t>Arvutatav: Omakapitalist väljamakstud sissemakseid ületav maksustatav summa: 7060 – 7050 suurem võrdne 0</t>
  </si>
  <si>
    <t>Väljamakstud varjatud kasumieraldised ja välismaiste kontrollitavate äriühingute kasum</t>
  </si>
  <si>
    <t>c7012_VmKeSum</t>
  </si>
  <si>
    <t>tsd_vorm/tsd_L7_0/c7012_VmKeSum</t>
  </si>
  <si>
    <t>Väljamakstud kasumieraldiste summa</t>
  </si>
  <si>
    <t>C7014_Lahkumismaks</t>
  </si>
  <si>
    <t>tsd_vorm/tsd_L7_0/c7014_Lahkumismaks</t>
  </si>
  <si>
    <t>Väljaviidud vara</t>
  </si>
  <si>
    <t>c7016_Cfc</t>
  </si>
  <si>
    <t>tsd_vorm/tsd_L7_0/c7016_Cfc</t>
  </si>
  <si>
    <t>Tulumaksu arvustuskäik</t>
  </si>
  <si>
    <t>c7217_DivOmakapTm</t>
  </si>
  <si>
    <t>tsd_vorm/tsd_L7_0/c7217_DivOmakapTm</t>
  </si>
  <si>
    <t xml:space="preserve">Arvutatav: Tulumaks dividendidelt ja muudelt kasumieraldistelt sh omakapitali väljamaksetelt:  (7010 + 7080) x 20/80 + (7009 x 14/86) </t>
  </si>
  <si>
    <t>c7218_TmVrVahendus</t>
  </si>
  <si>
    <t>tsd_vorm/tsd_L7_0/c7218_TmVrVahendus</t>
  </si>
  <si>
    <t>Arvutatav: Tulumaksu vähendamine välisriigis kinnipeetud või tasutud tulumaksu võrra: 7217 – 7180</t>
  </si>
  <si>
    <t>c7219_TmKredasVahendus</t>
  </si>
  <si>
    <t>tsd_vorm/tsd_L7_0/c7219_TmKredasVahendus</t>
  </si>
  <si>
    <t>Arvutatav: Tulumaksu vähendamine krediidiasutuste avansilise uds kasutatud osaga: 7218 – 7660</t>
  </si>
  <si>
    <t>c7200_TasutavTm</t>
  </si>
  <si>
    <t>tsd_vorm/tsd_L7_0/c7200_TasutavTm</t>
  </si>
  <si>
    <t>Arvutatav: Vormi TSD koodile 114 kantav tasutav tulumaks</t>
  </si>
  <si>
    <t>Omakapitali sisse- ja väljamaksed</t>
  </si>
  <si>
    <t>c7030_OmakapSm</t>
  </si>
  <si>
    <t>tsd_vorm/tsd_L7_0/c7030_OmakapSm</t>
  </si>
  <si>
    <t>Maksustamisperioodil omakapitali tehtud sissemaksed</t>
  </si>
  <si>
    <t>c7040_OmakapSmKokku</t>
  </si>
  <si>
    <t>tsd_vorm/tsd_L7_0/c7040_OmakapSmKokku</t>
  </si>
  <si>
    <t>Arvutatav: Omakapitali sissemaksed kokku</t>
  </si>
  <si>
    <t>c7050_OmakapSmKorrig</t>
  </si>
  <si>
    <t>tsd_vorm/tsd_L7_0/c7050_OmakapSmKorrig</t>
  </si>
  <si>
    <t>Arvutatav: Omakapitali sissemaksed pärast õiguste üleandmist: 7040 – SUM7410 – SUM7420 suurem võrdne 0</t>
  </si>
  <si>
    <t>c7060_OmakapVm</t>
  </si>
  <si>
    <t>tsd_vorm/tsd_L7_0/c7060_OmakapVm</t>
  </si>
  <si>
    <t>Omakapitalist tehtud väljamaksete summa</t>
  </si>
  <si>
    <t>c7070_OmakapValjamaksmata</t>
  </si>
  <si>
    <t>tsd_vorm/tsd_L7_0/c7070_OmakapValjamaksmata</t>
  </si>
  <si>
    <t>Arvutatav: Maksustamisperioodi lõpuks omakapitalist väljamaksmata sissemaksete summa: (kantakse üle järgmise vormi TSD lisa 7 koodile 7040): 7050 – 7060 suurem võrdne 0</t>
  </si>
  <si>
    <t>Välisriigis kinnipeetud või tasutud tulumaks</t>
  </si>
  <si>
    <t>gl-cor:identifierCategory = "välisriigi väljamakse tegija"</t>
  </si>
  <si>
    <t>c7101_Regkood</t>
  </si>
  <si>
    <t>tsd_vorm/tsd_L7_0/tsd_L7_1bList/tsd_L7_1b/c7101_Regkood</t>
  </si>
  <si>
    <t>Välisriigi väljamakse tegija registrikood</t>
  </si>
  <si>
    <t>c7102_Nimi</t>
  </si>
  <si>
    <t>tsd_vorm/tsd_L7_0/tsd_L7_1bList/tsd_L7_1b/c7102_Nimi</t>
  </si>
  <si>
    <t>Välisriigi väljamakse tegija nimi</t>
  </si>
  <si>
    <t>c7103_RiikKood</t>
  </si>
  <si>
    <t>tsd_vorm/tsd_L7_0/tsd_L7_1bList/tsd_L7_1b/c7103_RiikKood</t>
  </si>
  <si>
    <t>Välisriigi väljamakse tegija riigi ISO2 kood</t>
  </si>
  <si>
    <t>c7110_TuliKood</t>
  </si>
  <si>
    <t>tsd_vorm/tsd_L7_0/tsd_L7_1bList/tsd_L7_1b/c7110_TuliKood</t>
  </si>
  <si>
    <t>Välisriigist saadud tulu liik</t>
  </si>
  <si>
    <t>c7120_Kpv</t>
  </si>
  <si>
    <t>tsd_vorm/tsd_L7_0/tsd_L7_1bList/tsd_L7_1b/c7120_Kpv</t>
  </si>
  <si>
    <t>Välisriigist saadud tulu saamise kpv</t>
  </si>
  <si>
    <t>c7130_VrSumma</t>
  </si>
  <si>
    <t>tsd_vorm/tsd_L7_0/tsd_L7_1bList/tsd_L7_1b/c7130_VrSumma</t>
  </si>
  <si>
    <t>Välisriigist saadud tulu brutosumma (sh C_7140)</t>
  </si>
  <si>
    <t>c7140_VrTasutudTm</t>
  </si>
  <si>
    <t>tsd_vorm/tsd_L7_0/tsd_L7_1bList/tsd_L7_1b/c7140_VrTasutudTm</t>
  </si>
  <si>
    <t>Välisriigis kinnipeetud/tasutud tulumaks (sisaldub C_7110_BRUTO summas)</t>
  </si>
  <si>
    <t>c7150_KohustVahendSumma</t>
  </si>
  <si>
    <t>tsd_vorm/tsd_L7_0/tsd_L7_1bList/tsd_L7_1b/c7150_KohustVahendSumma</t>
  </si>
  <si>
    <t>Arvutatav: Maksukohustuse vähendamiseks Eestis arvesse võetav summa</t>
  </si>
  <si>
    <t>Välisriigis kinnipeetud või tasutud tulumaksu kasutamine</t>
  </si>
  <si>
    <t>c7160_VrTasutudTm</t>
  </si>
  <si>
    <t>tsd_vorm/tsd_L7_0/c7160_VrTasutudTm</t>
  </si>
  <si>
    <t>Arvutatav: Välisriigis kinnipeetud ja tasutud tulumaksu summa: (eelmise vormi TSD lisa 7 kood 7190) + SUM7150 + SUM7530 + SUM7540 suurem kui 0</t>
  </si>
  <si>
    <t>c7170_VrTasutudTmKorrig</t>
  </si>
  <si>
    <t>tsd_vorm/tsd_L7_0/c7170_VrTasutudTmKorrig</t>
  </si>
  <si>
    <t>Arvutatav: Välisriigis kinnipeetud ja tasutud tulumaksu summa pärast õiguste üleandmist: 7160 – SUM7430 – SUM7440 suurem võrdne 0</t>
  </si>
  <si>
    <t>c7180_VrVahendus</t>
  </si>
  <si>
    <t>tsd_vorm/tsd_L7_0/c7180_VrVahendus</t>
  </si>
  <si>
    <t>Tulumaksu vähendamiseks kasutatav summa koodist 7170, kuid mitte rohkem kui kood 7217</t>
  </si>
  <si>
    <t>c7190_VrVmTmKasutamata</t>
  </si>
  <si>
    <t>tsd_vorm/tsd_L7_0/c7190_VrVmTmKasutamata</t>
  </si>
  <si>
    <t>Arvutatav: Maksustamisperioodi lõpuks omakapitalist väljamaksmata sissemaksete summa (kantakse üle järgmise maksustamisperioodi koodile 7160)</t>
  </si>
  <si>
    <t>Maksuvabad dividendid ja väljamaksed omakapitalist</t>
  </si>
  <si>
    <t>c7201_Regkood</t>
  </si>
  <si>
    <t>tsd_vorm/tsd_L7_0/tsd_L7_2List/tsd_L7_2/c7201_Regkood</t>
  </si>
  <si>
    <t>Väljamakse tegija registrikood</t>
  </si>
  <si>
    <t>tsd_vorm/tsd_L7_0/tsd_L7_2BList/tsd_L7_2B/c7201_Regkood</t>
  </si>
  <si>
    <t>c7202_Nimi</t>
  </si>
  <si>
    <t>tsd_vorm/tsd_L7_0/tsd_L7_2List/tsd_L7_2/c7202_Nimi</t>
  </si>
  <si>
    <t>tsd_vorm/tsd_L7_0/tsd_L7_2BList/tsd_L7_2B/c7202_Nimi</t>
  </si>
  <si>
    <t>c7203_RiikKood</t>
  </si>
  <si>
    <t>tsd_vorm/tsd_L7_0/tsd_L7_2List/tsd_L7_2/c7203_RiikKood</t>
  </si>
  <si>
    <t>Väljamakse tegija riigi ISO2 kood</t>
  </si>
  <si>
    <t>tsd_vorm/tsd_L7_0/tsd_L7_2BList/tsd_L7_2B/c7203_RiikKood</t>
  </si>
  <si>
    <t>c7210_TuliKood</t>
  </si>
  <si>
    <t>tsd_vorm/tsd_L7_0/tsd_L7_2List/tsd_L7_2/c7210_TuliKood</t>
  </si>
  <si>
    <t>Saadud tulu liigi kood</t>
  </si>
  <si>
    <t>tsd_vorm/tsd_L7_0/tsd_L7_2BList/tsd_L7_2B/c7210_TuliKood</t>
  </si>
  <si>
    <t>c7211_TagLaen</t>
  </si>
  <si>
    <t>tsd_vorm/tsd_L7_0/tsd_L7_2BList/tsd_L7_2B/c7211_TagLaen</t>
  </si>
  <si>
    <t>Tagastatud laen, mis maksustati koodil 7012</t>
  </si>
  <si>
    <t>c7212_Summa</t>
  </si>
  <si>
    <t>tsd_vorm/tsd_L7_0/tsd_L7_2BList/tsd_L7_2B/c7212_Summa</t>
  </si>
  <si>
    <t>Algselt maksustatud summa</t>
  </si>
  <si>
    <t>c7213_Kuu</t>
  </si>
  <si>
    <t>tsd_vorm/tsd_L7_0/tsd_L7_2BList/tsd_L7_2B/c7213_Kuu</t>
  </si>
  <si>
    <t>Maksustamise kuu</t>
  </si>
  <si>
    <t>c7214_Aasta</t>
  </si>
  <si>
    <t>tsd_vorm/tsd_L7_0/tsd_L7_2BList/tsd_L7_2B/c7214_Aasta</t>
  </si>
  <si>
    <t>Maksustamise aasta</t>
  </si>
  <si>
    <t>c7215_TagCfc</t>
  </si>
  <si>
    <t>tsd_vorm/tsd_L7_0/tsd_L7_2BList/tsd_L7_2B/c7215_TagCfc</t>
  </si>
  <si>
    <t>Tagastatud vara, mis maksustati koodil 7016</t>
  </si>
  <si>
    <t>c7216_TagLahkumismaks</t>
  </si>
  <si>
    <t>tsd_vorm/tsd_L7_0/tsd_L7_2BList/tsd_L7_2B/c7216_TagLahkumismaks</t>
  </si>
  <si>
    <t>Väljaviidud vara, mis maksustati koodil 7014</t>
  </si>
  <si>
    <t>c7220_Kpv</t>
  </si>
  <si>
    <t>tsd_vorm/tsd_L7_0/tsd_L7_2List/tsd_L7_2/c7220_Kpv</t>
  </si>
  <si>
    <t>Tulu saamise kpv</t>
  </si>
  <si>
    <t>gl-bus:measurableStartDateTime</t>
  </si>
  <si>
    <t>tsd_vorm/tsd_L7_0/tsd_L7_2BList/tsd_L7_2B/c7220_Kpv</t>
  </si>
  <si>
    <t>c7230_OsalusDiv</t>
  </si>
  <si>
    <t>tsd_vorm/tsd_L7_0/tsd_L7_2List/tsd_L7_2/c7230_OsalusDiv</t>
  </si>
  <si>
    <t>3,0</t>
  </si>
  <si>
    <t>c7240_OsalusOmakap</t>
  </si>
  <si>
    <t>tsd_vorm/tsd_L7_0/tsd_L7_2List/tsd_L7_2/c7240_OsalusOmakap</t>
  </si>
  <si>
    <t>omakapitali väljamakse saaja osalus väljamaksjas (%)</t>
  </si>
  <si>
    <t>c7250_Summa</t>
  </si>
  <si>
    <t>tsd_vorm/tsd_L7_0/tsd_L7_2List/tsd_L7_2/c7250_Summa</t>
  </si>
  <si>
    <t>Saadud tulu summa</t>
  </si>
  <si>
    <t>c7260_VrTasutudTm</t>
  </si>
  <si>
    <t>tsd_vorm/tsd_L7_0/tsd_L7_2List/tsd_L7_2/c7260_VrTasutudTm</t>
  </si>
  <si>
    <t>sh välisriigis kinnipeetud või tasutud TM</t>
  </si>
  <si>
    <t>c7270_VrMaksustKasum</t>
  </si>
  <si>
    <t>tsd_vorm/tsd_L7_0/tsd_L7_2List/tsd_L7_2/c7270_VrMaksustKasum</t>
  </si>
  <si>
    <t>välisriigis TM-ga maksustatud kasumiosa</t>
  </si>
  <si>
    <t>c7280_Mvt</t>
  </si>
  <si>
    <t>tsd_vorm/tsd_L7_0/tsd_L7_2List/tsd_L7_2/c7280_Mvt</t>
  </si>
  <si>
    <t>Arvutatav: Maksuvabade väljamaksete tegemiseks saadud tulu summa</t>
  </si>
  <si>
    <t>tsd_vorm/tsd_L7_0/tsd_L7_2BList/tsd_L7_2B/c7280_Mvt</t>
  </si>
  <si>
    <t>c7290_MvVm</t>
  </si>
  <si>
    <t>tsd_vorm/tsd_L7_0/c7290_MvVm</t>
  </si>
  <si>
    <t xml:space="preserve">Arvutatav: Maksuvabad tulud, v.a koodil 7210 tulu liik 723.1(eelmise maksustamisperioodi kood 7330) + (SUM7280, v.a. koodil 7210 tulu liik 723.1) + SUM 7550 + SUM7560 suurem kui 0      </t>
  </si>
  <si>
    <t>c7300_MvVmKorrig</t>
  </si>
  <si>
    <t>tsd_vorm/tsd_L7_0/c7300_MvVmKorrig</t>
  </si>
  <si>
    <t xml:space="preserve">Arvutatav: Maksuvabad tulud pärast õiguste üleandmist: 7290 – SUM7450 – SUM7460 suurem võrdne 0 </t>
  </si>
  <si>
    <t>c7301_MvMmDivAlgus</t>
  </si>
  <si>
    <t>tsd_vorm/tsd_L7_0/c7301_MvMmDivAlgus</t>
  </si>
  <si>
    <t>Arvutatav: Teiselt äriühingult saadud madalama maksumääraga maksustatud dividendid ja ud kasumieraldised (tulu liik 723.1): Eelmise perioodi kood 7331 + [SUM( kood 7280), millele vastab koodil 7210 tulu liik 723.1] + SUM7580</t>
  </si>
  <si>
    <t>c7302_MvMmDivYa</t>
  </si>
  <si>
    <t>tsd_vorm/tsd_L7_0/c7302_MvMmDivYa</t>
  </si>
  <si>
    <t>Arvutatav: Teiselt äriühingult saadud madalama maksumääraga maksustatud dividendid ja ud kasumieraldised (tulu liik 723.1) pärast õiguste üleandmist: 7301 – SUM7480</t>
  </si>
  <si>
    <t>c7310_MvVmDiv</t>
  </si>
  <si>
    <t>tsd_vorm/tsd_L7_0/c7310_MvVmDiv</t>
  </si>
  <si>
    <t>Maksuvabalt väljamakstud dividendide summa</t>
  </si>
  <si>
    <t>c7311_MvVmMmDiv</t>
  </si>
  <si>
    <t>tsd_vorm/tsd_L7_0/c7311_MvVmMmDiv</t>
  </si>
  <si>
    <t>Koodi 7302 summa arvelt väljamakstud  dividendid ja ud kasumieraldised</t>
  </si>
  <si>
    <t>c7320_MvVmOmakap</t>
  </si>
  <si>
    <t>tsd_vorm/tsd_L7_0/c7320_MvVmOmakap</t>
  </si>
  <si>
    <t>Maksuvabade omakapitali väljamaksete summa</t>
  </si>
  <si>
    <t>c7330_MvVmKasutamata</t>
  </si>
  <si>
    <t>tsd_vorm/tsd_L7_0/c7330_MvVmKasutamata</t>
  </si>
  <si>
    <t>Arvutatav: Maksustamisperioodi lõpuks maksuvabade tulude kasutamata summa (kantakse üle järgmise vormi TSD lisa 7 koodile 7290): 7300 – 7310 – 7320 suurem võrdne 0</t>
  </si>
  <si>
    <t>c7331_MvMmDivKasutamata</t>
  </si>
  <si>
    <t>tsd_vorm/tsd_L7_0/c7331_MvMmDivKasutamata</t>
  </si>
  <si>
    <t>Arvutatav: Maksustamisperioodi lõpuks kasutamata teiselt äriühingult saadud madalama maksumääraga maksustatud dividendid ja ud kasumieraldised. Kantakse üle järgmise maksustamisperioodi koodile 7301: 7302 – 7311</t>
  </si>
  <si>
    <t>Ühinemisel või jagunemisel üleantud õigused</t>
  </si>
  <si>
    <t>gl-cor:identifierCategory = "õiguse saaja"</t>
  </si>
  <si>
    <t>c7401_Regkood</t>
  </si>
  <si>
    <t>tsd_vorm/tsd_L7_0/tsd_L7_3List/tsd_L7_3/c7401_Regkood</t>
  </si>
  <si>
    <t>Õiguse saaja registrikood</t>
  </si>
  <si>
    <t>tsd_vorm/tsd_L7_0/tsd_L7_3BList/tsd_L7_3B/c7401_Regkood</t>
  </si>
  <si>
    <t>c7402_Nimi</t>
  </si>
  <si>
    <t>tsd_vorm/tsd_L7_0/tsd_L7_3List/tsd_L7_3/c7402_Nimi</t>
  </si>
  <si>
    <t>Õiguse saaja nimi</t>
  </si>
  <si>
    <t>tsd_vorm/tsd_L7_0/tsd_L7_3BList/tsd_L7_3B/c7402_Nimi</t>
  </si>
  <si>
    <t>c7403_RiikKood</t>
  </si>
  <si>
    <t>tsd_vorm/tsd_L7_0/tsd_L7_3List/tsd_L7_3/c7403_RiikKood</t>
  </si>
  <si>
    <t>Õiguse saaja riigi ISO2 kood</t>
  </si>
  <si>
    <t>tsd_vorm/tsd_L7_0/tsd_L7_3BList/tsd_L7_3B/c7403_RiikKood</t>
  </si>
  <si>
    <t>c7410_AyhSmYleVm</t>
  </si>
  <si>
    <t>tsd_vorm/tsd_L7_0/tsd_L7_3List/tsd_L7_3/c7410_AyhSmYleVm</t>
  </si>
  <si>
    <t>Äriühingule üleantud omakapitalist tehtud väljamakseid ületav sissemaksete summa</t>
  </si>
  <si>
    <t>c7420_PtkSmYleVm</t>
  </si>
  <si>
    <t>tsd_vorm/tsd_L7_0/tsd_L7_3List/tsd_L7_3/c7420_PtkSmYleVm</t>
  </si>
  <si>
    <t>Püsivale tegevuskohale üleantud omakapitalist tehtud väljamakseid ületav sissemaksete summa</t>
  </si>
  <si>
    <t>c7430_AyhVrTasutudTm</t>
  </si>
  <si>
    <t>tsd_vorm/tsd_L7_0/tsd_L7_3List/tsd_L7_3/c7430_AyhVrTasutudTm</t>
  </si>
  <si>
    <t>Äriühingule üleantud Eestis arvesse võetav välisriigis tasutud või kinnipeetud tulumaks</t>
  </si>
  <si>
    <t>c7440_PtkVrTasutudTm</t>
  </si>
  <si>
    <t>tsd_vorm/tsd_L7_0/tsd_L7_3List/tsd_L7_3/c7440_PtkVrTasutudTm</t>
  </si>
  <si>
    <t>Püsivale tegevuskohale üleantud Eestis arvesse võetav välisriigis tasutud või kinnipeetud tulumaks</t>
  </si>
  <si>
    <t>c7450_AyhVmt</t>
  </si>
  <si>
    <t>tsd_vorm/tsd_L7_0/tsd_L7_3List/tsd_L7_3/c7450_AyhVmt</t>
  </si>
  <si>
    <t>Äriühingule üleantud väljamaksmata maksuvaba tulu</t>
  </si>
  <si>
    <t>c7460_PtkVmt</t>
  </si>
  <si>
    <t>tsd_vorm/tsd_L7_0/tsd_L7_3List/tsd_L7_3/c7460_PtkVmt</t>
  </si>
  <si>
    <t>Püsivale tegevuskohale üleantud väljamaksmata maksuvaba tulu</t>
  </si>
  <si>
    <t>c7470_Aasta</t>
  </si>
  <si>
    <t>tsd_vorm/tsd_L7_0/tsd_L7_3BList/tsd_L7_3B/c7470_Aasta</t>
  </si>
  <si>
    <t>c7471_Div</t>
  </si>
  <si>
    <t>tsd_vorm/tsd_L7_0/tsd_L7_3BList/tsd_L7_3B/c7471_Div</t>
  </si>
  <si>
    <t>Koodil 7470 näidatud aastal jaotatud kasum</t>
  </si>
  <si>
    <t>c7472_ShMmDiv</t>
  </si>
  <si>
    <t>tsd_vorm/tsd_L7_0/tsd_L7_3BList/tsd_L7_3B/c7472_ShMmDiv</t>
  </si>
  <si>
    <t>Sealhulgas koodist 7471 madala maksumääraga jaotatud kasum</t>
  </si>
  <si>
    <t>c7480_MmDiv</t>
  </si>
  <si>
    <t>tsd_vorm/tsd_L7_0/tsd_L7_3List/tsd_L7_3/c7480_MmDiv</t>
  </si>
  <si>
    <t>Äriühingule üleantud teiselt äriühingult saadud madalama maksumääraga maksustatud dividendid ja ud kasumieraldised (tulu liik 723.1)</t>
  </si>
  <si>
    <t>c7490_KredasEelmAastaAvans</t>
  </si>
  <si>
    <t>tsd_vorm/tsd_L7_0/tsd_L7_3List/tsd_L7_3/c7490_KredasEelmAastaAvans</t>
  </si>
  <si>
    <t>Krediidiasutusele üleantud eelmiste kalendriaastate kasutamata avansiline makse</t>
  </si>
  <si>
    <t>c7491_KredasSeeAastaAvans</t>
  </si>
  <si>
    <t>tsd_vorm/tsd_L7_0/tsd_L7_3List/tsd_L7_3/c7491_KredasSeeAastaAvans</t>
  </si>
  <si>
    <t>Krediidiasutusele üleantud kalendriaastal tasutud avansiline makse</t>
  </si>
  <si>
    <t>Ühinemisel või jagunemisel saadud õigused</t>
  </si>
  <si>
    <t>gl-cor:identifierCategory = "õiguse andja"</t>
  </si>
  <si>
    <t>c7501_Regkood</t>
  </si>
  <si>
    <t>tsd_vorm/tsd_L7_0/tsd_L7_4List/tsd_L7_4/c7501_Regkood</t>
  </si>
  <si>
    <t>Õiguse andja registrikood</t>
  </si>
  <si>
    <t>tsd_vorm/tsd_L7_0/tsd_L7_4BList/tsd_L7_4B/c7501_Regkood</t>
  </si>
  <si>
    <t>c7502_Nimi</t>
  </si>
  <si>
    <t>tsd_vorm/tsd_L7_0/tsd_L7_4List/tsd_L7_4/c7502_Nimi</t>
  </si>
  <si>
    <t>Õiguse andja nimi</t>
  </si>
  <si>
    <t>tsd_vorm/tsd_L7_0/tsd_L7_4BList/tsd_L7_4B/c7502_Nimi</t>
  </si>
  <si>
    <t>c7503_RiikKood</t>
  </si>
  <si>
    <t>tsd_vorm/tsd_L7_0/tsd_L7_4List/tsd_L7_4/c7503_RiikKood</t>
  </si>
  <si>
    <t>Õiguse andja riigi ISO2 kood</t>
  </si>
  <si>
    <t>tsd_vorm/tsd_L7_0/tsd_L7_4BList/tsd_L7_4B/c7503_RiikKood</t>
  </si>
  <si>
    <t>c7510_AyhSm</t>
  </si>
  <si>
    <t>tsd_vorm/tsd_L7_0/tsd_L7_4List/tsd_L7_4/c7510_AyhSm</t>
  </si>
  <si>
    <t>Äriühingult saadud omakapitali sissemaksete summa</t>
  </si>
  <si>
    <t>c7520_PtkSm</t>
  </si>
  <si>
    <t>tsd_vorm/tsd_L7_0/tsd_L7_4List/tsd_L7_4/c7520_PtkSm</t>
  </si>
  <si>
    <t>Püsiva tegevuskoha jaoks Eestisse toodud ja üleantud vara summa</t>
  </si>
  <si>
    <t>c7530_AyhVrTasutudTm</t>
  </si>
  <si>
    <t>tsd_vorm/tsd_L7_0/tsd_L7_4List/tsd_L7_4/c7530_AyhVrTasutudTm</t>
  </si>
  <si>
    <t>Äriühingult saadud Eestis arvesse võetav välisriigis tasutud või kinnipeetud tulumaks</t>
  </si>
  <si>
    <t>c7540_PtkVrTasutudTm</t>
  </si>
  <si>
    <t>tsd_vorm/tsd_L7_0/tsd_L7_4List/tsd_L7_4/c7540_PtkVrTasutudTm</t>
  </si>
  <si>
    <t>Püsivalt tegevuskohalt saadud Eestis arvesse võetav välisriigis tasutud või kinnipeetud tulumaks</t>
  </si>
  <si>
    <t>c7550_AyhVmt</t>
  </si>
  <si>
    <t>tsd_vorm/tsd_L7_0/tsd_L7_4List/tsd_L7_4/c7550_AyhVmt</t>
  </si>
  <si>
    <t>Äriühingult saadud väljamaksmata maksuvaba tulu</t>
  </si>
  <si>
    <t>c7560_PtkVmt</t>
  </si>
  <si>
    <t>tsd_vorm/tsd_L7_0/tsd_L7_4List/tsd_L7_4/c7560_PtkVmt</t>
  </si>
  <si>
    <t>Püsivalt tegevuskohalt saadud väljamaksmata maksuvaba tulu</t>
  </si>
  <si>
    <t>c7570_Aasta</t>
  </si>
  <si>
    <t>tsd_vorm/tsd_L7_0/tsd_L7_4BList/tsd_L7_4B/c7570_Aasta</t>
  </si>
  <si>
    <t>c7571_Div</t>
  </si>
  <si>
    <t>tsd_vorm/tsd_L7_0/tsd_L7_4BList/tsd_L7_4B/c7571_Div</t>
  </si>
  <si>
    <t>Koodil 7570 näidatud aastal jaotatud kasum</t>
  </si>
  <si>
    <t>c7572_ShMmDiv</t>
  </si>
  <si>
    <t>tsd_vorm/tsd_L7_0/tsd_L7_4BList/tsd_L7_4B/c7572_ShMmDiv</t>
  </si>
  <si>
    <t>Sealhulgas koodist 7571 madalama maksumääraga jaotatud kasum</t>
  </si>
  <si>
    <t>c7580_MmDiv</t>
  </si>
  <si>
    <t>tsd_vorm/tsd_L7_0/tsd_L7_4List/tsd_L7_4/c7580_MmDiv</t>
  </si>
  <si>
    <t>Äriühingult saadud dividendid ja muud kasumieraldised, mis on teise äriühingu poolt maksustatud madalama maksumääraga (tulu liik 723.1)</t>
  </si>
  <si>
    <t>c7590_KredasEelmAastaAvans</t>
  </si>
  <si>
    <t>tsd_vorm/tsd_L7_0/tsd_L7_4List/tsd_L7_4/c7590_KredasEelmAastaAvans</t>
  </si>
  <si>
    <t>Krediidiasutuselt saadud eelmiste kalendriaastate kasutamata avansiline makse</t>
  </si>
  <si>
    <t>c7591_KredasSeeAastaAvans</t>
  </si>
  <si>
    <t>tsd_vorm/tsd_L7_0/tsd_L7_4List/tsd_L7_4/c7591_KredasSeeAastaAvans</t>
  </si>
  <si>
    <t>Krediidiasutuselt saadud kalendriaastal tasutud avansiline makse</t>
  </si>
  <si>
    <t>Krediidiasutuse avansiline makse</t>
  </si>
  <si>
    <t>Avansilise makse arvestus</t>
  </si>
  <si>
    <t>c7600_Kasum</t>
  </si>
  <si>
    <t>tsd_vorm/tsd_L7_0/tsd_L7_5/c7600_Kasum</t>
  </si>
  <si>
    <t>Eelmise kvartali kasum</t>
  </si>
  <si>
    <t>c7610_Tulu</t>
  </si>
  <si>
    <t>tsd_vorm/tsd_L7_0/tsd_L7_5/c7610_Tulu</t>
  </si>
  <si>
    <t>c7620_Kahjum</t>
  </si>
  <si>
    <t>tsd_vorm/tsd_L7_0/tsd_L7_5/c7620_Kahjum</t>
  </si>
  <si>
    <t>Eelmiste 19 kvartali kahjum, mida koodil 7600 näidatud kasumi vähendamiseks ei ole kasutatud</t>
  </si>
  <si>
    <t>c7630_AvansTmKasum</t>
  </si>
  <si>
    <t>tsd_vorm/tsd_L7_0/tsd_L7_5/c7630_AvansTmKasum</t>
  </si>
  <si>
    <t xml:space="preserve">Arvutatav: Kasumi summa, millelt on avansiline tulumaksukohustus: 7600 – 7610 – 7620 ≥ 0 </t>
  </si>
  <si>
    <t>c7640_AvansTm</t>
  </si>
  <si>
    <t>tsd_vorm/tsd_L7_0/tsd_L7_5/c7640_AvansTm</t>
  </si>
  <si>
    <t>Arvutatav: Avansiline makse. Koodi 7640 summa liidetakse koodile 7200: 7630 x maksumäär 14%</t>
  </si>
  <si>
    <t xml:space="preserve">Avansilise makse kasutamine </t>
  </si>
  <si>
    <t>c7660_EelmAastaTmVahendus</t>
  </si>
  <si>
    <t>tsd_vorm/tsd_L7_0/tsd_L7_5/c7660_EelmAastaTmVahendus</t>
  </si>
  <si>
    <t>Tulumaksu vähendamiseks kasutatud eelmiste aastate avansilise makse summa, kuid mitte rohkem kui kood 7218 summa</t>
  </si>
  <si>
    <t>ESD: ERIJUHTUDE SOTSIAALMAKSU JA KOHUSTUSLIKU KOGUMISPENSIONI TÄIENDAVA SISSEMAKSE DEKLARATSIOON</t>
  </si>
  <si>
    <t>gl-cor:identifierCategory = "sotsiaalmaksu või kogumispensioni saaja"</t>
  </si>
  <si>
    <t>c9000_Kood</t>
  </si>
  <si>
    <t>tsd_vorm/tsd_Esd_0/isikList/tsd_Esd_Isik/c9000_Kood</t>
  </si>
  <si>
    <t>Sotsiaalmaksu või kogumispensioni saaja isikukood</t>
  </si>
  <si>
    <t>c9010_Nimi</t>
  </si>
  <si>
    <t>tsd_vorm/tsd_Esd_0/isikList/tsd_Esd_Isik/c9010_Nimi</t>
  </si>
  <si>
    <t>Sotsiaalmaksu või kogumispensioni saaja nimi</t>
  </si>
  <si>
    <t>c9020_AlgKpv</t>
  </si>
  <si>
    <t>tsd_vorm/tsd_Esd_0/isikList/tsd_Esd_Isik/smList/tsd_Esd_Sm/c9020_AlgKpv</t>
  </si>
  <si>
    <t>Sotsiaalmaksu kohustuse tekkimise kuupäev</t>
  </si>
  <si>
    <t>c9030_LoppKpv</t>
  </si>
  <si>
    <t>tsd_vorm/tsd_Esd_0/isikList/tsd_Esd_Isik/smList/tsd_Esd_Sm/c9030_LoppKpv</t>
  </si>
  <si>
    <t>Sotsiaalmaksu kohustuse lõppemise kuupäev</t>
  </si>
  <si>
    <t>gl-bus:measurableEndDateTime</t>
  </si>
  <si>
    <t>c9040_Sm</t>
  </si>
  <si>
    <t>tsd_vorm/tsd_Esd_0/isikList/tsd_Esd_Isik/smList/tsd_Esd_Sm/c9040_Sm</t>
  </si>
  <si>
    <t>Sotsiaalmaks</t>
  </si>
  <si>
    <t>c9050_SoejKood</t>
  </si>
  <si>
    <t>tsd_vorm/tsd_Esd_0/isikList/tsd_Esd_Isik/smList/tsd_Esd_Sm/c9050_SoejKood</t>
  </si>
  <si>
    <t>Sotsiaalmaksu erijuhu kood</t>
  </si>
  <si>
    <t>c9060_AlgKpv</t>
  </si>
  <si>
    <t>tsd_vorm/tsd_Esd_0/isikList/tsd_Esd_Isik/kpList/tsd_Esd_Kp/c9060_AlgKpv</t>
  </si>
  <si>
    <t>Täiendava sissemakse kohustuse tekkimise kuupäev</t>
  </si>
  <si>
    <t>c9070_LoppKpv</t>
  </si>
  <si>
    <t>tsd_vorm/tsd_Esd_0/isikList/tsd_Esd_Isik/kpList/c9070_LoppKpv</t>
  </si>
  <si>
    <t>Täiendava sissemakse kohustuse lõppemise kuupäev</t>
  </si>
  <si>
    <t>c9080_Kp</t>
  </si>
  <si>
    <t>tsd_vorm/tsd_Esd_0/isikList/tsd_Esd_Isik/kpList/tsd_Esd_Kpc9080_Kp</t>
  </si>
  <si>
    <t>Kogumispensioni täiendav sissemakse</t>
  </si>
  <si>
    <t>c9100_Sm</t>
  </si>
  <si>
    <t>tsd_vorm/tsd_Esd_0/c9100_Sm</t>
  </si>
  <si>
    <t>Sotsiaalmaks kogu deklaratsiooni peale kokku</t>
  </si>
  <si>
    <t>c9110_Kp</t>
  </si>
  <si>
    <t>tsd_vorm/tsd_Esd_0/c9110_Kp</t>
  </si>
  <si>
    <t>Kogumispensioni täiendav sissemakse kogu deklaratsiooni peale kokku</t>
  </si>
  <si>
    <t>INF: DIVIDENDIDE JA OMAKAPITALIST TEHTUD VÄLJAMAKSETE SAAJATE DEKLARATSIOON</t>
  </si>
  <si>
    <t>c13000_EstRegkood</t>
  </si>
  <si>
    <t>tsd_vorm/tsd_Inf1_0/tsd_Inf1_1List/tsd_Inf1_1/c13000_EstRegkood</t>
  </si>
  <si>
    <t>c13010_ValisRegkood</t>
  </si>
  <si>
    <t>tsd_vorm/tsd_Inf1_0/tsd_Inf1_1List/tsd_Inf1_1/c13010_ValisRegkood</t>
  </si>
  <si>
    <t>Väljamakse saaja mitteresidendi isiku- või registrikood elu- või asukohariigis</t>
  </si>
  <si>
    <t>c13020_Nimi</t>
  </si>
  <si>
    <t>tsd_vorm/tsd_Inf1_0/tsd_Inf1_1List/tsd_Inf1_1/c13020_Nimi</t>
  </si>
  <si>
    <t>Väljamakse saaja ees- ja perekonnanimi või nimi</t>
  </si>
  <si>
    <t>c13030_RiikKood</t>
  </si>
  <si>
    <t>tsd_vorm/tsd_Inf1_0/tsd_Inf1_1List/tsd_Inf1_1/c13030_RiikKood</t>
  </si>
  <si>
    <t>Väljamakse saaja mitteresidendi elu- või asukohariigi kood</t>
  </si>
  <si>
    <t>c13040_ValisAadress</t>
  </si>
  <si>
    <t>tsd_vorm/tsd_Inf1_0/tsd_Inf1_1List/tsd_Inf1_1/c13040_ValisAadress</t>
  </si>
  <si>
    <t>Väljamakse saaja mitteresidendi elu- või asukohariigi aadress</t>
  </si>
  <si>
    <t>c13050_VmValiKood</t>
  </si>
  <si>
    <t>tsd_vorm/tsd_Inf1_0/tsd_Inf1_1List/tsd_Inf1_1/c13050_VmValiKood</t>
  </si>
  <si>
    <t>KLF-väljamakseliik</t>
  </si>
  <si>
    <t>c13060_VmSumma</t>
  </si>
  <si>
    <t>tsd_vorm/tsd_Inf1_0/tsd_Inf1_1List/tsd_Inf1_1/c13060_VmSumma</t>
  </si>
  <si>
    <t>c13070_VmMaksustSumma</t>
  </si>
  <si>
    <t>tsd_vorm/tsd_Inf1_0/tsd_Inf1_1List/tsd_Inf1_1/c13070_VmMaksustSumma</t>
  </si>
  <si>
    <t>Arvutatav: sh maksustatud omakapitali väljamaksed</t>
  </si>
  <si>
    <t>c13072_MvtSumma</t>
  </si>
  <si>
    <t>tsd_vorm/tsd_Inf1_0/tsd_Inf1_1List/tsd_Inf1_1/c13072_MvtSumma</t>
  </si>
  <si>
    <t>Maksuvaba tulu summa.Saab rakendada ainult residentidele</t>
  </si>
  <si>
    <t>c13073_TmMaar</t>
  </si>
  <si>
    <t>tsd_vorm/tsd_Inf1_0/tsd_Inf1_1List/tsd_Inf1_1/c13073_TmMaar</t>
  </si>
  <si>
    <t>Kinnipeetud tulumaksu määr. Tulumaksu määr residentidest füüsilistel isikutel 7%, MR füüsilised isikud maksumäärade tabeli järgi. Juriidilistelt isikutelt tulumaksu kinni ei peeta.</t>
  </si>
  <si>
    <t>c13074_KpTmSumma</t>
  </si>
  <si>
    <t>tsd_vorm/tsd_Inf1_0/tsd_Inf1_1List/tsd_Inf1_1/c13074_KpTmSumma</t>
  </si>
  <si>
    <t>Kinnipeetud tulumaksu summa.</t>
  </si>
  <si>
    <t>c13075_KpTmKokku</t>
  </si>
  <si>
    <t>tsd_vorm/tsd_Inf1_0/c13075_KpTmKokku</t>
  </si>
  <si>
    <t>Kinnipeetud tulumaksu summa kokku. Tulumaksu määr residentidest füüsilistel isikutel 7%, MR füüsilised isikud maksumäärade tabeli järgi. Juriidilistelt isikutelt tulumaksu kinni ei peeta.</t>
  </si>
  <si>
    <t xml:space="preserve">Maksustatud omakapitali väljamakse osatähtsus kogu väljamakstud omakapitalis </t>
  </si>
  <si>
    <t>c13080_Osatahtsus</t>
  </si>
  <si>
    <t>tsd_vorm/tsd_Inf1_0/c13080_Osatahtsus</t>
  </si>
  <si>
    <t>11,7</t>
  </si>
  <si>
    <t>Arvutatav: Maksustatud omakapitali väljamakse osatähtsus kogu väljamakstud omakapitalis</t>
  </si>
  <si>
    <t>TSD lisa 1 väljamakseliikide tabel alates 01.01.2019 (viimati muudetud 14.03.2019)</t>
  </si>
  <si>
    <t>https://www.emta.ee/sites/default/files/ariklient/tulu-kulu-kaive-kasum/tsd/lisa_1_valjamakseliikide_tabel_2019.xlsx</t>
  </si>
  <si>
    <t>Väljamakse kood</t>
  </si>
  <si>
    <t>Väljamakse liigi lühendatud nimetus</t>
  </si>
  <si>
    <t>Tulumaks</t>
  </si>
  <si>
    <t>Sotsiaal-maks</t>
  </si>
  <si>
    <t>Sotsiaalmaks kuumääralt</t>
  </si>
  <si>
    <t>Töötuskind-lustusmakse</t>
  </si>
  <si>
    <t>Kogumispension</t>
  </si>
  <si>
    <t xml:space="preserve">Tulumaksu määr </t>
  </si>
  <si>
    <t>A1/E101</t>
  </si>
  <si>
    <t>Maksuvaba tulu                610</t>
  </si>
  <si>
    <t>III samba sissemakse maksuvaba osa 640</t>
  </si>
  <si>
    <t>Võetakse maksuvaba tulu arvutamisel arvesse</t>
  </si>
  <si>
    <t>palgatulu</t>
  </si>
  <si>
    <t>jah</t>
  </si>
  <si>
    <t>x</t>
  </si>
  <si>
    <t>ei</t>
  </si>
  <si>
    <r>
      <t xml:space="preserve">palgatulu, </t>
    </r>
    <r>
      <rPr>
        <sz val="11"/>
        <color indexed="8"/>
        <rFont val="Calibri"/>
        <family val="2"/>
        <charset val="186"/>
      </rPr>
      <t>töö välisriigis, Eesti A1/E101</t>
    </r>
  </si>
  <si>
    <t>Eesti</t>
  </si>
  <si>
    <r>
      <t>palgatulu,</t>
    </r>
    <r>
      <rPr>
        <sz val="11"/>
        <color indexed="8"/>
        <rFont val="Calibri"/>
        <family val="2"/>
        <charset val="186"/>
      </rPr>
      <t xml:space="preserve"> töö Eestis, välisriigi A1/E101</t>
    </r>
  </si>
  <si>
    <t>Välisriik</t>
  </si>
  <si>
    <r>
      <t xml:space="preserve">kõrgete ametiisikute </t>
    </r>
    <r>
      <rPr>
        <sz val="11"/>
        <color indexed="8"/>
        <rFont val="Calibri"/>
        <family val="2"/>
        <charset val="186"/>
      </rPr>
      <t xml:space="preserve">palgatulu </t>
    </r>
  </si>
  <si>
    <t>toetus töötajale lapse sünni puhul tulumaksuvaba piirmäära ulatuses</t>
  </si>
  <si>
    <t>seaduse või muu õigusakti alusel töö tegemise eest makstud tasu</t>
  </si>
  <si>
    <t>muu väljamakse töötajale ja ametnikule, mida maksustatakse ainult TM</t>
  </si>
  <si>
    <t>töövõtu-, käsundus või muu võlaõiguslik leping</t>
  </si>
  <si>
    <t>füüsilise isiku poolt VÕS lepingu alusel makstud töö- või teenustasu</t>
  </si>
  <si>
    <r>
      <t xml:space="preserve">VÕS lepingu alusel makstud töö- või teenustasu, </t>
    </r>
    <r>
      <rPr>
        <sz val="11"/>
        <color indexed="8"/>
        <rFont val="Calibri"/>
        <family val="2"/>
        <charset val="186"/>
      </rPr>
      <t>töö välisriigis, Eesti A1/E101</t>
    </r>
  </si>
  <si>
    <r>
      <t xml:space="preserve">VÕS alusel makstud töö- või teenustasu, </t>
    </r>
    <r>
      <rPr>
        <sz val="11"/>
        <color indexed="8"/>
        <rFont val="Calibri"/>
        <family val="2"/>
        <charset val="186"/>
      </rPr>
      <t>töö Eestis, välisriigi A1/E101</t>
    </r>
  </si>
  <si>
    <t>juriidilise isiku juhtimis- või kontrollorgani liikme tasu</t>
  </si>
  <si>
    <t>juriidilise isiku juhtimis- või kontrollorgani liikme tasu, Eesti A1/E101</t>
  </si>
  <si>
    <r>
      <t xml:space="preserve">juriidilise isiku juhtimis- või kontrollorgani liikme tasu, </t>
    </r>
    <r>
      <rPr>
        <sz val="11"/>
        <rFont val="Calibri"/>
        <family val="2"/>
        <charset val="186"/>
      </rPr>
      <t>välisriigi A1/E101</t>
    </r>
  </si>
  <si>
    <t>tööandja makstud haigushüvitis</t>
  </si>
  <si>
    <t>töötaja või ametniku eest tasutud III samba sissemakse</t>
  </si>
  <si>
    <r>
      <t xml:space="preserve">töötaja või ametniku eest tasutud III samba sissemakse, </t>
    </r>
    <r>
      <rPr>
        <sz val="11"/>
        <rFont val="Calibri"/>
        <family val="2"/>
        <charset val="186"/>
      </rPr>
      <t>Eesti A1/E101</t>
    </r>
  </si>
  <si>
    <r>
      <t xml:space="preserve">töötaja või ametniku eest tasutud III samba sissemakse, </t>
    </r>
    <r>
      <rPr>
        <sz val="11"/>
        <rFont val="Calibri"/>
        <family val="2"/>
        <charset val="186"/>
      </rPr>
      <t xml:space="preserve">välisriigi A1/E101, </t>
    </r>
    <r>
      <rPr>
        <sz val="11"/>
        <rFont val="Calibri"/>
        <family val="2"/>
        <charset val="186"/>
      </rPr>
      <t>maksustatakse TM</t>
    </r>
  </si>
  <si>
    <t>kõrgete ametiisikute eest tasutud III samba sissemaksed</t>
  </si>
  <si>
    <t>juriidilise isiku juhtimis- või kontrollorgani liikme eest tasutud III samba sissemakse</t>
  </si>
  <si>
    <r>
      <t xml:space="preserve">juriidilise isiku juhtimis- või kontrollorgani liikme eest tasutud III samba sissemakse, </t>
    </r>
    <r>
      <rPr>
        <sz val="11"/>
        <color indexed="8"/>
        <rFont val="Calibri"/>
        <family val="2"/>
        <charset val="186"/>
      </rPr>
      <t>Eesti A1/E101</t>
    </r>
  </si>
  <si>
    <r>
      <t xml:space="preserve">juriidilise isiku juhtimis- või kontrollorgani liikme eest tasutud III samba sissemakse, </t>
    </r>
    <r>
      <rPr>
        <sz val="11"/>
        <color indexed="8"/>
        <rFont val="Calibri"/>
        <family val="2"/>
        <charset val="186"/>
      </rPr>
      <t>välisriigi A1/E101</t>
    </r>
  </si>
  <si>
    <t>tööõnnetus- või kutsehaigushüvitis</t>
  </si>
  <si>
    <t>töötajale töölepingu ülesütlemisel või ametnikule teenistusest vabastamisel makstud hüvitis</t>
  </si>
  <si>
    <r>
      <t xml:space="preserve">töötajale töölepingu ülesütlemisel või ametnikule teenistusest vabastamisel makstud hüvitis, </t>
    </r>
    <r>
      <rPr>
        <sz val="11"/>
        <color indexed="8"/>
        <rFont val="Calibri"/>
        <family val="2"/>
        <charset val="186"/>
      </rPr>
      <t xml:space="preserve">töö välisriigis, Eesti A1/E101 </t>
    </r>
  </si>
  <si>
    <r>
      <t xml:space="preserve">töötajale töölepingu ülesütlemisel või ametnikule teenistusest vabastamisel makstav hüvitis, </t>
    </r>
    <r>
      <rPr>
        <sz val="11"/>
        <color indexed="8"/>
        <rFont val="Calibri"/>
        <family val="2"/>
        <charset val="186"/>
      </rPr>
      <t>töö Eestis, välisriigi A1/E101</t>
    </r>
  </si>
  <si>
    <t>Riigikohtu esimehele makstud esinduskulud (alates 01.01.2016)</t>
  </si>
  <si>
    <t>Pensionid ja kindlustushüvitised</t>
  </si>
  <si>
    <t>Haigekassa ajutise töövõimetuse hüvitis</t>
  </si>
  <si>
    <t>Töötukassa töötuskindlustushüvitis</t>
  </si>
  <si>
    <t xml:space="preserve">Töötukassa kindlustushüvitis koondamisel </t>
  </si>
  <si>
    <t>Töötukassa kindlustushüvitis tööandja maksejõuetusel</t>
  </si>
  <si>
    <t>Seaduse alusel Eesti pension ja kohustusliku kogumispensioni väljamakse</t>
  </si>
  <si>
    <t>täiendava kogumispensioni väljamakse (20% maksumäär)</t>
  </si>
  <si>
    <t>täiendava kogumispensioni väljamakse (10% maksumäär)</t>
  </si>
  <si>
    <t>investeerimisriskiga elukindlustuslepingu alusel makstud summa</t>
  </si>
  <si>
    <t>vanemahüvitis</t>
  </si>
  <si>
    <t>tm</t>
  </si>
  <si>
    <t>Residendist füüsilise isiku muud tulud</t>
  </si>
  <si>
    <t>rendi- ja üüritulu ning litsentsitasu  (kuni 31.12.2015)                                                                                                        renditulu ning litsentsitasu (alates 01.01.2016)</t>
  </si>
  <si>
    <t xml:space="preserve">Loovisikule ja spordiseaduse §-s 7 nimetatud isikule makstud lähetuskulude hüvitis ja päevaraha ning kolmanda isiku poolt makstud päevaraha, mis ületab piirmäära  </t>
  </si>
  <si>
    <t>abikaasatasu</t>
  </si>
  <si>
    <t>intressid</t>
  </si>
  <si>
    <r>
      <t xml:space="preserve">muu tulu, </t>
    </r>
    <r>
      <rPr>
        <sz val="11"/>
        <rFont val="Calibri"/>
        <family val="2"/>
        <charset val="186"/>
      </rPr>
      <t>k.a. stipendium, toetus, kultuuri., spordi- ja teaduspreemia, hasartmänguvõit</t>
    </r>
  </si>
  <si>
    <t>põllumajandusmaa renditulu</t>
  </si>
  <si>
    <t>eluruumi üüritulu (alates 01.01.2016)</t>
  </si>
  <si>
    <t>Kood</t>
  </si>
  <si>
    <t>Koodid lisal 1</t>
  </si>
  <si>
    <t>1130, 1140</t>
  </si>
  <si>
    <t>TSD lisa 2 väljamakseliikide tabel (viimati muudetud 30.12.2019)</t>
  </si>
  <si>
    <t>https://www.emta.ee/sites/default/files/ariklient/tulu-kulu-kaive-kasum/tsd/tsd_lisa_2_valjamakseliigid_ja_maksumaarad.xls</t>
  </si>
  <si>
    <t>kood</t>
  </si>
  <si>
    <t>väljamakse liigi lühendatud nimetus</t>
  </si>
  <si>
    <t>TM</t>
  </si>
  <si>
    <t>SM</t>
  </si>
  <si>
    <t>TK</t>
  </si>
  <si>
    <t xml:space="preserve">TM määr </t>
  </si>
  <si>
    <t>MLTM</t>
  </si>
  <si>
    <t>erand</t>
  </si>
  <si>
    <t>art</t>
  </si>
  <si>
    <t>Mitteresidendist füüsilise isiku tasu töötamisest või teenuse osutamisest</t>
  </si>
  <si>
    <r>
      <t xml:space="preserve">töötaja palgatulu, töö </t>
    </r>
    <r>
      <rPr>
        <sz val="11"/>
        <rFont val="Calibri"/>
        <family val="2"/>
        <charset val="186"/>
      </rPr>
      <t>Eestis</t>
    </r>
  </si>
  <si>
    <t>sm</t>
  </si>
  <si>
    <t>tk</t>
  </si>
  <si>
    <r>
      <t>töötaja palgatulu, töö Eestis,</t>
    </r>
    <r>
      <rPr>
        <sz val="11"/>
        <rFont val="Calibri"/>
        <family val="2"/>
        <charset val="186"/>
      </rPr>
      <t xml:space="preserve"> välisriigi A1/E101</t>
    </r>
  </si>
  <si>
    <t>välisriigi</t>
  </si>
  <si>
    <r>
      <t xml:space="preserve">töötaja palgatulu, töö väljaspool Eestit, </t>
    </r>
    <r>
      <rPr>
        <sz val="11"/>
        <rFont val="Calibri"/>
        <family val="2"/>
        <charset val="186"/>
      </rPr>
      <t>Eesti A1/E101</t>
    </r>
  </si>
  <si>
    <t>VÕS lepingu alusel makstud töö- või teenustasu, töö Eestis</t>
  </si>
  <si>
    <r>
      <t>VÕS</t>
    </r>
    <r>
      <rPr>
        <sz val="11"/>
        <rFont val="Calibri"/>
        <family val="2"/>
        <charset val="186"/>
      </rPr>
      <t xml:space="preserve"> lepingu alusel makstud töö- või teenustasu, </t>
    </r>
    <r>
      <rPr>
        <sz val="11"/>
        <rFont val="Calibri"/>
        <family val="2"/>
        <charset val="186"/>
      </rPr>
      <t>töö Eestis,</t>
    </r>
    <r>
      <rPr>
        <sz val="11"/>
        <rFont val="Calibri"/>
        <family val="2"/>
        <charset val="186"/>
      </rPr>
      <t xml:space="preserve"> välisriigi A1/E101</t>
    </r>
  </si>
  <si>
    <r>
      <t xml:space="preserve">VÕS </t>
    </r>
    <r>
      <rPr>
        <sz val="11"/>
        <rFont val="Calibri"/>
        <family val="2"/>
        <charset val="186"/>
      </rPr>
      <t xml:space="preserve">lepingu alusel makstud töö- või teenustasu, </t>
    </r>
    <r>
      <rPr>
        <sz val="11"/>
        <rFont val="Calibri"/>
        <family val="2"/>
        <charset val="186"/>
      </rPr>
      <t>töö väljaspool Eestit</t>
    </r>
    <r>
      <rPr>
        <sz val="11"/>
        <rFont val="Calibri"/>
        <family val="2"/>
        <charset val="186"/>
      </rPr>
      <t>, Eesti A1/E101</t>
    </r>
  </si>
  <si>
    <t>ametniku tasu, töö Eestis</t>
  </si>
  <si>
    <r>
      <t>ametniku tasu, töö Eestis,</t>
    </r>
    <r>
      <rPr>
        <sz val="11"/>
        <rFont val="Calibri"/>
        <family val="2"/>
        <charset val="186"/>
      </rPr>
      <t xml:space="preserve"> välisriigi A1/E101</t>
    </r>
  </si>
  <si>
    <r>
      <t>ametniku tasu, töö väljaspool Eestit</t>
    </r>
    <r>
      <rPr>
        <sz val="11"/>
        <rFont val="Calibri"/>
        <family val="2"/>
        <charset val="186"/>
      </rPr>
      <t>, Eesti A1/E101</t>
    </r>
  </si>
  <si>
    <t>tööandja haigushüvitis töötajale</t>
  </si>
  <si>
    <t>tööandja haigushüvitis ametnikule</t>
  </si>
  <si>
    <r>
      <t xml:space="preserve">töötaja eest tasutud III samba </t>
    </r>
    <r>
      <rPr>
        <sz val="11"/>
        <rFont val="Calibri"/>
        <family val="2"/>
        <charset val="186"/>
      </rPr>
      <t>sissemakse</t>
    </r>
    <r>
      <rPr>
        <i/>
        <sz val="11"/>
        <rFont val="Calibri"/>
        <family val="2"/>
        <charset val="186"/>
      </rPr>
      <t xml:space="preserve">, </t>
    </r>
    <r>
      <rPr>
        <sz val="11"/>
        <rFont val="Calibri"/>
        <family val="2"/>
        <charset val="186"/>
      </rPr>
      <t>töö Eestis</t>
    </r>
  </si>
  <si>
    <r>
      <t xml:space="preserve">töötaja eest tasutud III samba sissemakse, töö Eestis, </t>
    </r>
    <r>
      <rPr>
        <sz val="11"/>
        <rFont val="Calibri"/>
        <family val="2"/>
        <charset val="186"/>
      </rPr>
      <t>välisriigi A1/E101</t>
    </r>
  </si>
  <si>
    <r>
      <t>töötaja eest tasutud III samba sissemakse, töö välisriigis,</t>
    </r>
    <r>
      <rPr>
        <sz val="11"/>
        <rFont val="Calibri"/>
        <family val="2"/>
        <charset val="186"/>
      </rPr>
      <t xml:space="preserve"> Eesti A1/E101</t>
    </r>
  </si>
  <si>
    <r>
      <t>ametniku</t>
    </r>
    <r>
      <rPr>
        <sz val="11"/>
        <rFont val="Calibri"/>
        <family val="2"/>
        <charset val="186"/>
      </rPr>
      <t xml:space="preserve"> eest tasutud </t>
    </r>
    <r>
      <rPr>
        <sz val="11"/>
        <rFont val="Calibri"/>
        <family val="2"/>
        <charset val="186"/>
      </rPr>
      <t>III samba sissemakse, töö Eestis</t>
    </r>
  </si>
  <si>
    <r>
      <t>ametniku</t>
    </r>
    <r>
      <rPr>
        <sz val="11"/>
        <rFont val="Calibri"/>
        <family val="2"/>
        <charset val="186"/>
      </rPr>
      <t xml:space="preserve"> eest tasutud </t>
    </r>
    <r>
      <rPr>
        <sz val="11"/>
        <rFont val="Calibri"/>
        <family val="2"/>
        <charset val="186"/>
      </rPr>
      <t xml:space="preserve">III samba sissemakse,töö välisriigis, </t>
    </r>
    <r>
      <rPr>
        <sz val="11"/>
        <rFont val="Calibri"/>
        <family val="2"/>
        <charset val="186"/>
      </rPr>
      <t>Eesti A1/E101</t>
    </r>
  </si>
  <si>
    <t>töötajale töösuhte lõppemise hüvitis, töö Eestis</t>
  </si>
  <si>
    <r>
      <t xml:space="preserve">töötajale töösuhte lõppemise hüvitis, töö Eestis, </t>
    </r>
    <r>
      <rPr>
        <sz val="11"/>
        <rFont val="Calibri"/>
        <family val="2"/>
        <charset val="186"/>
      </rPr>
      <t>välisriigi A1/E101</t>
    </r>
  </si>
  <si>
    <r>
      <t>töötajale töösuhte lõppemise hüvitis, töö välisriigis,</t>
    </r>
    <r>
      <rPr>
        <sz val="11"/>
        <rFont val="Calibri"/>
        <family val="2"/>
        <charset val="186"/>
      </rPr>
      <t xml:space="preserve"> Eesti A1/E101</t>
    </r>
  </si>
  <si>
    <t>ametniku teenistusest vabastamise hüvitis, töö Eestis</t>
  </si>
  <si>
    <r>
      <t xml:space="preserve">ametniku teenistusest vabastamise hüvitis, töö Eestis, </t>
    </r>
    <r>
      <rPr>
        <sz val="11"/>
        <rFont val="Calibri"/>
        <family val="2"/>
        <charset val="186"/>
      </rPr>
      <t>välisriigi A1/E101</t>
    </r>
  </si>
  <si>
    <r>
      <t>ametniku teenistusest vabastamise hüvitis, töö välisriigis,</t>
    </r>
    <r>
      <rPr>
        <sz val="11"/>
        <rFont val="Calibri"/>
        <family val="2"/>
        <charset val="186"/>
      </rPr>
      <t xml:space="preserve"> Eesti A1/E101</t>
    </r>
  </si>
  <si>
    <t>Erandid</t>
  </si>
  <si>
    <r>
      <t xml:space="preserve">teadlase </t>
    </r>
    <r>
      <rPr>
        <sz val="11"/>
        <rFont val="Calibri"/>
        <family val="2"/>
        <charset val="186"/>
      </rPr>
      <t>töötasu Eestist</t>
    </r>
  </si>
  <si>
    <t>tabel 1</t>
  </si>
  <si>
    <r>
      <t xml:space="preserve">teadlase </t>
    </r>
    <r>
      <rPr>
        <sz val="11"/>
        <rFont val="Calibri"/>
        <family val="2"/>
        <charset val="186"/>
      </rPr>
      <t>töötasu Eestist, välisriigi A1/E101</t>
    </r>
  </si>
  <si>
    <r>
      <t xml:space="preserve">teadlase </t>
    </r>
    <r>
      <rPr>
        <sz val="11"/>
        <rFont val="Calibri"/>
        <family val="2"/>
        <charset val="186"/>
      </rPr>
      <t>töötasu väljaspool Eestit, Eesti A1/E101</t>
    </r>
  </si>
  <si>
    <t>töötasu rahvusvah õhu- või mereveos</t>
  </si>
  <si>
    <t>15(3)</t>
  </si>
  <si>
    <r>
      <t xml:space="preserve">töötasu rahvusvah õhu- või mereveos, </t>
    </r>
    <r>
      <rPr>
        <sz val="11"/>
        <rFont val="Calibri"/>
        <family val="2"/>
        <charset val="186"/>
      </rPr>
      <t>välisriigi A1/E101</t>
    </r>
  </si>
  <si>
    <r>
      <t xml:space="preserve">töötasu rahvusvah õhu- või mereveos, töö välisriigis, </t>
    </r>
    <r>
      <rPr>
        <sz val="11"/>
        <rFont val="Calibri"/>
        <family val="2"/>
        <charset val="186"/>
      </rPr>
      <t>Eesti A1/E101</t>
    </r>
  </si>
  <si>
    <t>sportlase ja meelelahutaja Eestis esinemise tasu</t>
  </si>
  <si>
    <r>
      <t xml:space="preserve">sportlase ja meelelahutaja Eestis esinemise tasu, </t>
    </r>
    <r>
      <rPr>
        <sz val="11"/>
        <rFont val="Calibri"/>
        <family val="2"/>
        <charset val="186"/>
      </rPr>
      <t>välisriigi A1/E101</t>
    </r>
  </si>
  <si>
    <t>sportlase ja meelelahutaja Eestis esinemise tasu, riigi või KOV rahaga</t>
  </si>
  <si>
    <r>
      <t xml:space="preserve">sportlase ja meelelahutaja Eestis esinemise tasu, riigi või KOV rahaga, </t>
    </r>
    <r>
      <rPr>
        <sz val="11"/>
        <rFont val="Calibri"/>
        <family val="2"/>
        <charset val="186"/>
      </rPr>
      <t>välisriigi A1/E101</t>
    </r>
  </si>
  <si>
    <r>
      <t xml:space="preserve">sportlase ja meelelahutaja väljaspool Eestit esinemise tasu, </t>
    </r>
    <r>
      <rPr>
        <sz val="11"/>
        <rFont val="Calibri"/>
        <family val="2"/>
        <charset val="186"/>
      </rPr>
      <t>Eesti A1/E101</t>
    </r>
  </si>
  <si>
    <t>Juriidilise isikujuhtimis- ja kontrollorgani liikme tasud</t>
  </si>
  <si>
    <r>
      <t>jur</t>
    </r>
    <r>
      <rPr>
        <sz val="11"/>
        <rFont val="Calibri"/>
        <family val="2"/>
        <charset val="186"/>
      </rPr>
      <t>iidilise isiku juhtimis- või kontrollorgani liikme tasu</t>
    </r>
  </si>
  <si>
    <r>
      <t>jur</t>
    </r>
    <r>
      <rPr>
        <sz val="11"/>
        <rFont val="Calibri"/>
        <family val="2"/>
        <charset val="186"/>
      </rPr>
      <t>iidilise isiku juhtimis- või kontrollorgani liikme tasu, välisriigi A1/E101</t>
    </r>
  </si>
  <si>
    <r>
      <t>III samba sissemakse jur</t>
    </r>
    <r>
      <rPr>
        <sz val="11"/>
        <rFont val="Calibri"/>
        <family val="2"/>
        <charset val="186"/>
      </rPr>
      <t>iidilise isiku juhtimis- või kontrollorgani liikme eest</t>
    </r>
  </si>
  <si>
    <r>
      <t>III samba sissemakse jur</t>
    </r>
    <r>
      <rPr>
        <sz val="11"/>
        <rFont val="Calibri"/>
        <family val="2"/>
        <charset val="186"/>
      </rPr>
      <t>iidilise isiku juhtimis- või kontrollorgani liikme eest, välisriigi A1/E101</t>
    </r>
  </si>
  <si>
    <t>Eesti pension seaduse alusel</t>
  </si>
  <si>
    <t>kohustuslik kogumispension (II sammas)</t>
  </si>
  <si>
    <t xml:space="preserve">tööandja pension jm sarnane väljamakse </t>
  </si>
  <si>
    <r>
      <t xml:space="preserve">tööandja pension jm väljamakse, </t>
    </r>
    <r>
      <rPr>
        <sz val="11"/>
        <rFont val="Calibri"/>
        <family val="2"/>
        <charset val="186"/>
      </rPr>
      <t>välisriigi A1/E101</t>
    </r>
  </si>
  <si>
    <t xml:space="preserve">avaliku teenistuse pension </t>
  </si>
  <si>
    <t xml:space="preserve">Eesti täiendava pensionifondi väljamakse </t>
  </si>
  <si>
    <t>III samba pension Eesti pensionifondist (10% tulumaksumäär)</t>
  </si>
  <si>
    <t>täiendava kogumispensioni kindlustuslepingu väljamakse</t>
  </si>
  <si>
    <t>III samba pension Eesti kindlustusseltsist (10% tulumaksumäär)</t>
  </si>
  <si>
    <t>Eesti kindlustusseltsi kindlustushüvitis</t>
  </si>
  <si>
    <t xml:space="preserve">investeerimisriskiga elukindlustuslepingu alusel makstav summa </t>
  </si>
  <si>
    <r>
      <t>Töötukassa</t>
    </r>
    <r>
      <rPr>
        <sz val="11"/>
        <color indexed="8"/>
        <rFont val="Calibri"/>
        <family val="2"/>
        <charset val="186"/>
      </rPr>
      <t xml:space="preserve"> töötuskindlustushüvitis</t>
    </r>
  </si>
  <si>
    <r>
      <t xml:space="preserve">Töötukassa </t>
    </r>
    <r>
      <rPr>
        <sz val="11"/>
        <color indexed="8"/>
        <rFont val="Calibri"/>
        <family val="2"/>
        <charset val="186"/>
      </rPr>
      <t>kindlustushüvitis koondamisel</t>
    </r>
  </si>
  <si>
    <r>
      <t xml:space="preserve">Töötukassa </t>
    </r>
    <r>
      <rPr>
        <sz val="11"/>
        <color indexed="8"/>
        <rFont val="Calibri"/>
        <family val="2"/>
        <charset val="186"/>
      </rPr>
      <t>hüvitis tööandja maksejõuetusel</t>
    </r>
  </si>
  <si>
    <t>Eesti Haigekassa kindlustushüvitis</t>
  </si>
  <si>
    <t>üliõpilase stipendium välisriigist</t>
  </si>
  <si>
    <t>Mitteresidendist juriidilisele isikule tehtud väljamaksed</t>
  </si>
  <si>
    <t xml:space="preserve">juriidilise isiku tasu Eestis osutatud teenusest </t>
  </si>
  <si>
    <t>tasu teenusest madala maksumääraga territooriumil asuvale jur isikule</t>
  </si>
  <si>
    <r>
      <t>jur</t>
    </r>
    <r>
      <rPr>
        <sz val="11"/>
        <rFont val="Calibri"/>
        <family val="2"/>
        <charset val="186"/>
      </rPr>
      <t xml:space="preserve">iidilise isiku tasu </t>
    </r>
    <r>
      <rPr>
        <b/>
        <sz val="11"/>
        <rFont val="Calibri"/>
        <family val="2"/>
        <charset val="186"/>
      </rPr>
      <t>rahvusvah õhu- ja merevedudest</t>
    </r>
    <r>
      <rPr>
        <sz val="11"/>
        <rFont val="Calibri"/>
        <family val="2"/>
        <charset val="186"/>
      </rPr>
      <t xml:space="preserve"> </t>
    </r>
  </si>
  <si>
    <r>
      <t>sportlase ja meelelahutaja esinemistasu jur</t>
    </r>
    <r>
      <rPr>
        <sz val="11"/>
        <rFont val="Calibri"/>
        <family val="2"/>
        <charset val="186"/>
      </rPr>
      <t>iidilisele</t>
    </r>
    <r>
      <rPr>
        <sz val="11"/>
        <rFont val="Calibri"/>
        <family val="2"/>
        <charset val="186"/>
      </rPr>
      <t xml:space="preserve"> isikule</t>
    </r>
  </si>
  <si>
    <t>Väljamaksed, mida ei maksustata sotsiaalmaksu ega töötuskindlustusmaksega</t>
  </si>
  <si>
    <t xml:space="preserve">tasu sportlase või meelelahutaja teose Eestis esitamise eest </t>
  </si>
  <si>
    <r>
      <t xml:space="preserve">üüri- või renditasu Eestis asuva </t>
    </r>
    <r>
      <rPr>
        <b/>
        <sz val="11"/>
        <rFont val="Calibri"/>
        <family val="2"/>
        <charset val="186"/>
      </rPr>
      <t>eluruumi</t>
    </r>
    <r>
      <rPr>
        <sz val="11"/>
        <rFont val="Calibri"/>
        <family val="2"/>
        <charset val="186"/>
      </rPr>
      <t xml:space="preserve"> kasutamisest või piiratud asjaõigusega koormamisest - alates 2016</t>
    </r>
  </si>
  <si>
    <r>
      <t xml:space="preserve">üüri- või renditasu Eestis asuva </t>
    </r>
    <r>
      <rPr>
        <b/>
        <sz val="11"/>
        <rFont val="Calibri"/>
        <family val="2"/>
        <charset val="186"/>
      </rPr>
      <t>kinnisasja</t>
    </r>
    <r>
      <rPr>
        <sz val="11"/>
        <rFont val="Calibri"/>
        <family val="2"/>
        <charset val="186"/>
      </rPr>
      <t xml:space="preserve"> kasutamisest või piiratud asjaõigusega koormamisest - alates 2016 </t>
    </r>
  </si>
  <si>
    <t xml:space="preserve">üüri- või renditasu , vara (va kinnisvara) on Eesti registris </t>
  </si>
  <si>
    <r>
      <t xml:space="preserve">tasu tööstusliku, kaubandusliku või teadusalase </t>
    </r>
    <r>
      <rPr>
        <b/>
        <sz val="11"/>
        <rFont val="Calibri"/>
        <family val="2"/>
        <charset val="186"/>
      </rPr>
      <t>seadme</t>
    </r>
    <r>
      <rPr>
        <sz val="11"/>
        <rFont val="Calibri"/>
        <family val="2"/>
        <charset val="186"/>
      </rPr>
      <t xml:space="preserve"> </t>
    </r>
    <r>
      <rPr>
        <b/>
        <sz val="11"/>
        <rFont val="Calibri"/>
        <family val="2"/>
        <charset val="186"/>
      </rPr>
      <t>kasutamisest</t>
    </r>
  </si>
  <si>
    <r>
      <t xml:space="preserve">tasu kaubandusliku, teadusalase või tööstusliku </t>
    </r>
    <r>
      <rPr>
        <b/>
        <sz val="11"/>
        <rFont val="Calibri"/>
        <family val="2"/>
        <charset val="186"/>
      </rPr>
      <t>seadme</t>
    </r>
    <r>
      <rPr>
        <sz val="11"/>
        <rFont val="Calibri"/>
        <family val="2"/>
        <charset val="186"/>
      </rPr>
      <t xml:space="preserve"> kasutamise õiguse </t>
    </r>
    <r>
      <rPr>
        <b/>
        <sz val="11"/>
        <rFont val="Calibri"/>
        <family val="2"/>
        <charset val="186"/>
      </rPr>
      <t>võõrandamisest</t>
    </r>
    <r>
      <rPr>
        <sz val="11"/>
        <rFont val="Calibri"/>
        <family val="2"/>
        <charset val="186"/>
      </rPr>
      <t xml:space="preserve"> </t>
    </r>
  </si>
  <si>
    <r>
      <t xml:space="preserve">litsentsitasu  kirjandus-, kunsti-, </t>
    </r>
    <r>
      <rPr>
        <sz val="11"/>
        <rFont val="Calibri"/>
        <family val="2"/>
        <charset val="186"/>
      </rPr>
      <t>muusika- või teadus</t>
    </r>
    <r>
      <rPr>
        <b/>
        <sz val="11"/>
        <rFont val="Calibri"/>
        <family val="2"/>
        <charset val="186"/>
      </rPr>
      <t>teoste</t>
    </r>
    <r>
      <rPr>
        <sz val="11"/>
        <rFont val="Calibri"/>
        <family val="2"/>
        <charset val="186"/>
      </rPr>
      <t xml:space="preserve"> </t>
    </r>
    <r>
      <rPr>
        <b/>
        <sz val="11"/>
        <rFont val="Calibri"/>
        <family val="2"/>
        <charset val="186"/>
      </rPr>
      <t>autoriõiguse</t>
    </r>
    <r>
      <rPr>
        <sz val="11"/>
        <rFont val="Calibri"/>
        <family val="2"/>
        <charset val="186"/>
      </rPr>
      <t xml:space="preserve"> </t>
    </r>
    <r>
      <rPr>
        <b/>
        <sz val="11"/>
        <rFont val="Calibri"/>
        <family val="2"/>
        <charset val="186"/>
      </rPr>
      <t xml:space="preserve">kasutamisest - "muusika" </t>
    </r>
    <r>
      <rPr>
        <sz val="11"/>
        <rFont val="Calibri"/>
        <family val="2"/>
        <charset val="186"/>
      </rPr>
      <t>alates 2016</t>
    </r>
  </si>
  <si>
    <r>
      <t xml:space="preserve">litsentsitasu  kirjandus-, kunsti-, </t>
    </r>
    <r>
      <rPr>
        <sz val="11"/>
        <rFont val="Calibri"/>
        <family val="2"/>
        <charset val="186"/>
      </rPr>
      <t>muusika- või teadus</t>
    </r>
    <r>
      <rPr>
        <b/>
        <sz val="11"/>
        <rFont val="Calibri"/>
        <family val="2"/>
        <charset val="186"/>
      </rPr>
      <t>teoste</t>
    </r>
    <r>
      <rPr>
        <sz val="11"/>
        <rFont val="Calibri"/>
        <family val="2"/>
        <charset val="186"/>
      </rPr>
      <t xml:space="preserve"> </t>
    </r>
    <r>
      <rPr>
        <b/>
        <sz val="11"/>
        <rFont val="Calibri"/>
        <family val="2"/>
        <charset val="186"/>
      </rPr>
      <t>autoriõiguse võõrandamise</t>
    </r>
    <r>
      <rPr>
        <sz val="11"/>
        <rFont val="Calibri"/>
        <family val="2"/>
        <charset val="186"/>
      </rPr>
      <t>st - "muusika" alates 2016</t>
    </r>
  </si>
  <si>
    <r>
      <t xml:space="preserve">litsentsitasu patendi, kaubamärgi, tööstusdisainilahenduse või kasuliku mudeli, plaanide, salajaste </t>
    </r>
    <r>
      <rPr>
        <b/>
        <sz val="11"/>
        <rFont val="Calibri"/>
        <family val="2"/>
        <charset val="186"/>
      </rPr>
      <t>valemite või protsesside</t>
    </r>
    <r>
      <rPr>
        <sz val="11"/>
        <rFont val="Calibri"/>
        <family val="2"/>
        <charset val="186"/>
      </rPr>
      <t xml:space="preserve"> </t>
    </r>
    <r>
      <rPr>
        <b/>
        <sz val="11"/>
        <rFont val="Calibri"/>
        <family val="2"/>
        <charset val="186"/>
      </rPr>
      <t xml:space="preserve">kasutamisest </t>
    </r>
  </si>
  <si>
    <r>
      <t xml:space="preserve">litsentsitasu patendi, kaubamärgi, tööstusdisainilahenduse või kasuliku mudeli, plaanide, salajaste </t>
    </r>
    <r>
      <rPr>
        <b/>
        <sz val="11"/>
        <rFont val="Calibri"/>
        <family val="2"/>
        <charset val="186"/>
      </rPr>
      <t>valemite või protsesside</t>
    </r>
    <r>
      <rPr>
        <sz val="11"/>
        <rFont val="Calibri"/>
        <family val="2"/>
        <charset val="186"/>
      </rPr>
      <t xml:space="preserve"> kasutamise </t>
    </r>
    <r>
      <rPr>
        <b/>
        <sz val="11"/>
        <rFont val="Calibri"/>
        <family val="2"/>
        <charset val="186"/>
      </rPr>
      <t>õiguse võõrandamisest</t>
    </r>
  </si>
  <si>
    <r>
      <t xml:space="preserve">litsentsitasu </t>
    </r>
    <r>
      <rPr>
        <b/>
        <sz val="11"/>
        <rFont val="Calibri"/>
        <family val="2"/>
        <charset val="186"/>
      </rPr>
      <t>oskusteabe</t>
    </r>
    <r>
      <rPr>
        <sz val="11"/>
        <rFont val="Calibri"/>
        <family val="2"/>
        <charset val="186"/>
      </rPr>
      <t xml:space="preserve"> </t>
    </r>
    <r>
      <rPr>
        <b/>
        <sz val="11"/>
        <rFont val="Calibri"/>
        <family val="2"/>
        <charset val="186"/>
      </rPr>
      <t xml:space="preserve">kasutamisest </t>
    </r>
  </si>
  <si>
    <r>
      <t xml:space="preserve">litsentsitasu </t>
    </r>
    <r>
      <rPr>
        <b/>
        <sz val="11"/>
        <rFont val="Calibri"/>
        <family val="2"/>
        <charset val="186"/>
      </rPr>
      <t>oskusteabe</t>
    </r>
    <r>
      <rPr>
        <sz val="11"/>
        <rFont val="Calibri"/>
        <family val="2"/>
        <charset val="186"/>
      </rPr>
      <t xml:space="preserve"> </t>
    </r>
    <r>
      <rPr>
        <b/>
        <sz val="11"/>
        <rFont val="Calibri"/>
        <family val="2"/>
        <charset val="186"/>
      </rPr>
      <t xml:space="preserve">kasutamise õiguse võõrandamisest </t>
    </r>
  </si>
  <si>
    <r>
      <t xml:space="preserve">litsentsitasu turuhinda </t>
    </r>
    <r>
      <rPr>
        <b/>
        <sz val="11"/>
        <rFont val="Calibri"/>
        <family val="2"/>
        <charset val="186"/>
      </rPr>
      <t>ületav osa</t>
    </r>
  </si>
  <si>
    <t>intress</t>
  </si>
  <si>
    <t>muu tulu, k.a. toetus, abiraha, stipendium, hasartmänguvõit; kultuuri-, spordi- ja teaduspreemia</t>
  </si>
  <si>
    <t>lepingulise investeerimisfondi intress</t>
  </si>
  <si>
    <t>lepingulise investeerimisfondi rendi- ja üüritasu</t>
  </si>
  <si>
    <t xml:space="preserve">lepingulise investeerimisfondi üüritasu eluruumilt - alates 2016 </t>
  </si>
  <si>
    <t>Vormi TSD lisa 2 maksumäärade (kood 2160, 2460) tabel</t>
  </si>
  <si>
    <t>123,124 VÕS leping, art 14</t>
  </si>
  <si>
    <t>180 teenustasu püsiva tegevuskohata art 7</t>
  </si>
  <si>
    <t>188,190,192,194  litsentsitasu võõrandamisest</t>
  </si>
  <si>
    <t>144,145 teadlase tulu</t>
  </si>
  <si>
    <t>147, 148 töötasu rahvusvah õhu- ja merevedu, art 15 lg 3</t>
  </si>
  <si>
    <t>150,151,183 sportlase ja meelelahutaja esinemistasu art 17</t>
  </si>
  <si>
    <t>152,153 sportlase ja meelelahutaja esinemistasu riigieelarvest art 17</t>
  </si>
  <si>
    <t>162,163 Eesti seaduse pension ja kohustuslik pensionikindlustus art 18</t>
  </si>
  <si>
    <t>164,165 tööandja pension art 18</t>
  </si>
  <si>
    <t>166 avaliku teenistuse pension art 18 või 19</t>
  </si>
  <si>
    <t>168,170, muu tulu art 21</t>
  </si>
  <si>
    <t>169,171-176, 179,197, 186, muu tulu art 21</t>
  </si>
  <si>
    <t>178,art 20</t>
  </si>
  <si>
    <t>182 tasu rahvusvah mere- ja õhuveost art 8</t>
  </si>
  <si>
    <t>189 litsentsitasu kirjandus-, kunsti ja teadusteostelt art 12</t>
  </si>
  <si>
    <t>184, 191, 193 litsentsitasu art 12</t>
  </si>
  <si>
    <t>187 seadme rendi- või üüritasu art 7 või 12</t>
  </si>
  <si>
    <t>196,198 intress, art 11</t>
  </si>
  <si>
    <t>TuMS</t>
  </si>
  <si>
    <t>Albaania</t>
  </si>
  <si>
    <t>AL</t>
  </si>
  <si>
    <t>Ameerika</t>
  </si>
  <si>
    <t>sum</t>
  </si>
  <si>
    <t>US</t>
  </si>
  <si>
    <t>Araabia</t>
  </si>
  <si>
    <t>AE</t>
  </si>
  <si>
    <t>Armeenia</t>
  </si>
  <si>
    <t>AM</t>
  </si>
  <si>
    <t>Austria</t>
  </si>
  <si>
    <t>AT</t>
  </si>
  <si>
    <t>Aserbaidžaan</t>
  </si>
  <si>
    <t>AZ</t>
  </si>
  <si>
    <t>Bahrein</t>
  </si>
  <si>
    <t>BH</t>
  </si>
  <si>
    <t>Belgia</t>
  </si>
  <si>
    <t>BE</t>
  </si>
  <si>
    <t>Bulgaaria</t>
  </si>
  <si>
    <t>BG</t>
  </si>
  <si>
    <t>Gruusia</t>
  </si>
  <si>
    <t>GE</t>
  </si>
  <si>
    <t>Hiina</t>
  </si>
  <si>
    <t>CN</t>
  </si>
  <si>
    <t>Hispaania</t>
  </si>
  <si>
    <t>ES</t>
  </si>
  <si>
    <t>Hollandi</t>
  </si>
  <si>
    <t>NL</t>
  </si>
  <si>
    <t>Hongkong</t>
  </si>
  <si>
    <t>HK</t>
  </si>
  <si>
    <t xml:space="preserve">Horvaatia </t>
  </si>
  <si>
    <t>HR</t>
  </si>
  <si>
    <t>Iirimaa</t>
  </si>
  <si>
    <t>IE</t>
  </si>
  <si>
    <t>Iisrael</t>
  </si>
  <si>
    <t>IL</t>
  </si>
  <si>
    <t>India</t>
  </si>
  <si>
    <t>IN</t>
  </si>
  <si>
    <t>Island</t>
  </si>
  <si>
    <t>IS</t>
  </si>
  <si>
    <t>Itaalia</t>
  </si>
  <si>
    <t>IT</t>
  </si>
  <si>
    <t>Jaapan</t>
  </si>
  <si>
    <t>JP</t>
  </si>
  <si>
    <t>Jersey</t>
  </si>
  <si>
    <t>JE</t>
  </si>
  <si>
    <t>Kanada</t>
  </si>
  <si>
    <t>CA</t>
  </si>
  <si>
    <t>Kasahstan</t>
  </si>
  <si>
    <t>KZ</t>
  </si>
  <si>
    <t>Korea (Lõuna)</t>
  </si>
  <si>
    <t>KR</t>
  </si>
  <si>
    <t>Kreeka</t>
  </si>
  <si>
    <t>EL</t>
  </si>
  <si>
    <t>Kõrgõzstan</t>
  </si>
  <si>
    <t>KG</t>
  </si>
  <si>
    <t>Küpros</t>
  </si>
  <si>
    <t>CY</t>
  </si>
  <si>
    <t>Leedu</t>
  </si>
  <si>
    <t>LT</t>
  </si>
  <si>
    <t>Luksemburg</t>
  </si>
  <si>
    <t>LU</t>
  </si>
  <si>
    <t>Läti</t>
  </si>
  <si>
    <t>LV</t>
  </si>
  <si>
    <t>Makedoonia</t>
  </si>
  <si>
    <t>MK</t>
  </si>
  <si>
    <t>Malta</t>
  </si>
  <si>
    <t>MT</t>
  </si>
  <si>
    <t>Mani saar</t>
  </si>
  <si>
    <t>IM</t>
  </si>
  <si>
    <t>Mehhiko</t>
  </si>
  <si>
    <t>MX</t>
  </si>
  <si>
    <t>Moldova</t>
  </si>
  <si>
    <t>MD</t>
  </si>
  <si>
    <t>Norra</t>
  </si>
  <si>
    <t>NO</t>
  </si>
  <si>
    <t>Poola</t>
  </si>
  <si>
    <t>PL</t>
  </si>
  <si>
    <t xml:space="preserve">Portugali </t>
  </si>
  <si>
    <t>PT</t>
  </si>
  <si>
    <t>Prantsuse</t>
  </si>
  <si>
    <t>FR</t>
  </si>
  <si>
    <t xml:space="preserve">Rootsi </t>
  </si>
  <si>
    <t>SE</t>
  </si>
  <si>
    <t>Rumeenia</t>
  </si>
  <si>
    <t>RO</t>
  </si>
  <si>
    <t>Saksamaa</t>
  </si>
  <si>
    <t>DE</t>
  </si>
  <si>
    <t>Serbia</t>
  </si>
  <si>
    <t>XS</t>
  </si>
  <si>
    <t>Singapur</t>
  </si>
  <si>
    <t>SG</t>
  </si>
  <si>
    <t>Slovakkia</t>
  </si>
  <si>
    <t>SK</t>
  </si>
  <si>
    <t>Sloveenia</t>
  </si>
  <si>
    <t>SI</t>
  </si>
  <si>
    <t>Soome</t>
  </si>
  <si>
    <t>FI</t>
  </si>
  <si>
    <t>Suurbritannia</t>
  </si>
  <si>
    <t>GB</t>
  </si>
  <si>
    <t>Šveits</t>
  </si>
  <si>
    <t>CH</t>
  </si>
  <si>
    <t xml:space="preserve">Taani </t>
  </si>
  <si>
    <t>DK</t>
  </si>
  <si>
    <t>Tai</t>
  </si>
  <si>
    <t>TH</t>
  </si>
  <si>
    <t>Tšehhi</t>
  </si>
  <si>
    <t>CZ</t>
  </si>
  <si>
    <t>Türgi</t>
  </si>
  <si>
    <t>TR</t>
  </si>
  <si>
    <t>Türkmenistan</t>
  </si>
  <si>
    <t>Ukraina</t>
  </si>
  <si>
    <t>UA</t>
  </si>
  <si>
    <t>Ungari</t>
  </si>
  <si>
    <t>HU</t>
  </si>
  <si>
    <t>Usbekistan</t>
  </si>
  <si>
    <t>UZ</t>
  </si>
  <si>
    <t>Valgevene</t>
  </si>
  <si>
    <t>BY</t>
  </si>
  <si>
    <t>Vietnam</t>
  </si>
  <si>
    <t>BN</t>
  </si>
  <si>
    <t xml:space="preserve">Tühi lahter = ei ole erandit, kohaldub määr, mis on reas TuMS. </t>
  </si>
  <si>
    <t>Pole riiki =</t>
  </si>
  <si>
    <t>Kui riiki nimekirjas pole, kohaldub määr, mis on kirjas reas TuMS</t>
  </si>
  <si>
    <t xml:space="preserve">Riikide nimekirja muudetakse olenevalt maksulepingu jõustumisest. </t>
  </si>
  <si>
    <r>
      <rPr>
        <sz val="11"/>
        <rFont val="Arial"/>
        <family val="2"/>
        <charset val="186"/>
      </rPr>
      <t xml:space="preserve">Maksulepingu riikide loetelu on siin </t>
    </r>
    <r>
      <rPr>
        <u/>
        <sz val="11"/>
        <color indexed="12"/>
        <rFont val="Arial"/>
        <family val="2"/>
        <charset val="186"/>
      </rPr>
      <t>https://www.emta.ee/et/topeltmaksustamise-valtimise-lepingud</t>
    </r>
    <r>
      <rPr>
        <sz val="11"/>
        <rFont val="Arial"/>
        <family val="2"/>
        <charset val="186"/>
      </rPr>
      <t>, need on riigid, kelle puhul on residentsuse tõend võimalik.</t>
    </r>
  </si>
  <si>
    <t>Kui residentsuse tõendit ei ole, ei saa kohaldada maksulepingu määrasid, vaid Eesti määra tulumaksumäära.</t>
  </si>
  <si>
    <t>Ühe gl-cor:entryDetail all saab olla ainult üks gl-cor:amount andmeväli. Seega ei saa ühe isiku (määratletakse andmeplokis gl-cor:identifierReference)kohta edastada ühe entryDetail andmekomplekti sees rohkem kui ainult ühte summat sisaldava andmevälja väärtust. Võimalik oleks edastada summat sisalduvaid andmevälju kasutades andmeplokki gl-bus:measurable, mida on võimalik kasutada rohkem kui 1 korda. Allpool pilt gl-cor:entryDetali sisust.</t>
  </si>
  <si>
    <t xml:space="preserve">Näiteks TSD lisa 1 osas "1a. Väljamaksete ja maksukohusaste deklareerimine" määratakse ühe isiku kohta mitu summat sisaldavat andmevälja.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</si>
</sst>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rgb="FF9C0006"/>
      <name val="Calibri"/>
      <family val="2"/>
      <scheme val="minor"/>
    </font>
    <font>
      <sz val="18"/>
      <color theme="3"/>
      <name val="Calibri Light"/>
      <family val="2"/>
      <scheme val="major"/>
    </font>
    <font>
      <b/>
      <sz val="13"/>
      <color theme="3"/>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theme="1"/>
      <name val="Calibri"/>
      <family val="2"/>
      <charset val="186"/>
      <scheme val="minor"/>
    </font>
    <font>
      <sz val="11"/>
      <color indexed="8"/>
      <name val="Calibri"/>
      <family val="2"/>
      <charset val="186"/>
    </font>
    <font>
      <sz val="11"/>
      <name val="Calibri"/>
      <family val="2"/>
      <charset val="186"/>
      <scheme val="minor"/>
    </font>
    <font>
      <sz val="11"/>
      <name val="Calibri"/>
      <family val="2"/>
      <charset val="186"/>
    </font>
    <font>
      <sz val="11"/>
      <color rgb="FF000000"/>
      <name val="Calibri"/>
      <family val="2"/>
      <charset val="186"/>
      <scheme val="minor"/>
    </font>
    <font>
      <b/>
      <sz val="11"/>
      <name val="Calibri"/>
      <family val="2"/>
      <charset val="186"/>
      <scheme val="minor"/>
    </font>
    <font>
      <i/>
      <sz val="11"/>
      <name val="Calibri"/>
      <family val="2"/>
      <charset val="186"/>
    </font>
    <font>
      <b/>
      <sz val="11"/>
      <color rgb="FF000000"/>
      <name val="Calibri"/>
      <family val="2"/>
      <charset val="186"/>
      <scheme val="minor"/>
    </font>
    <font>
      <b/>
      <sz val="11"/>
      <name val="Calibri"/>
      <family val="2"/>
      <charset val="186"/>
    </font>
    <font>
      <sz val="8"/>
      <name val="Arial"/>
      <family val="2"/>
      <charset val="186"/>
    </font>
    <font>
      <b/>
      <sz val="8"/>
      <name val="Arial"/>
      <family val="2"/>
      <charset val="186"/>
    </font>
    <font>
      <sz val="8"/>
      <color rgb="FFFF0000"/>
      <name val="Arial"/>
      <family val="2"/>
      <charset val="186"/>
    </font>
    <font>
      <b/>
      <sz val="8"/>
      <color rgb="FFFF0000"/>
      <name val="Arial"/>
      <family val="2"/>
      <charset val="186"/>
    </font>
    <font>
      <sz val="11"/>
      <color rgb="FFFF0000"/>
      <name val="Calibri"/>
      <family val="2"/>
      <charset val="186"/>
      <scheme val="minor"/>
    </font>
    <font>
      <sz val="11"/>
      <name val="Arial"/>
      <family val="2"/>
      <charset val="186"/>
    </font>
    <font>
      <u/>
      <sz val="11"/>
      <color theme="10"/>
      <name val="Calibri"/>
      <family val="2"/>
      <charset val="186"/>
    </font>
    <font>
      <u/>
      <sz val="11"/>
      <color theme="10"/>
      <name val="Arial"/>
      <family val="2"/>
      <charset val="186"/>
    </font>
    <font>
      <u/>
      <sz val="11"/>
      <color indexed="12"/>
      <name val="Arial"/>
      <family val="2"/>
      <charset val="186"/>
    </font>
    <font>
      <b/>
      <sz val="9"/>
      <color indexed="81"/>
      <name val="Tahoma"/>
      <charset val="1"/>
    </font>
    <font>
      <sz val="9"/>
      <color indexed="81"/>
      <name val="Tahoma"/>
      <charset val="1"/>
    </font>
    <font>
      <b/>
      <sz val="9"/>
      <color indexed="81"/>
      <name val="Tahoma"/>
      <family val="2"/>
      <charset val="186"/>
    </font>
    <font>
      <sz val="9"/>
      <color indexed="81"/>
      <name val="Tahoma"/>
      <family val="2"/>
      <charset val="186"/>
    </font>
    <font>
      <b/>
      <sz val="11"/>
      <name val="Calibri"/>
      <family val="2"/>
      <scheme val="minor"/>
    </font>
    <font>
      <b/>
      <sz val="13"/>
      <name val="Calibri"/>
      <family val="2"/>
      <scheme val="minor"/>
    </font>
    <font>
      <sz val="9"/>
      <color theme="1"/>
      <name val="Calibri"/>
      <family val="2"/>
      <scheme val="minor"/>
    </font>
    <font>
      <b/>
      <sz val="12"/>
      <name val="Calibri"/>
      <family val="2"/>
      <scheme val="minor"/>
    </font>
    <font>
      <b/>
      <i/>
      <sz val="11"/>
      <color theme="1"/>
      <name val="Calibri"/>
      <family val="2"/>
      <scheme val="minor"/>
    </font>
    <font>
      <i/>
      <sz val="11"/>
      <color theme="1"/>
      <name val="Calibri"/>
      <family val="2"/>
      <scheme val="minor"/>
    </font>
  </fonts>
  <fills count="8">
    <fill>
      <patternFill patternType="none"/>
    </fill>
    <fill>
      <patternFill patternType="gray125"/>
    </fill>
    <fill>
      <patternFill patternType="solid">
        <fgColor rgb="FFFFC7CE"/>
      </patternFill>
    </fill>
    <fill>
      <patternFill patternType="solid">
        <fgColor theme="6" tint="0.39997558519241921"/>
        <bgColor indexed="64"/>
      </patternFill>
    </fill>
    <fill>
      <patternFill patternType="solid">
        <fgColor theme="0"/>
        <bgColor indexed="64"/>
      </patternFill>
    </fill>
    <fill>
      <patternFill patternType="solid">
        <fgColor rgb="FFFFC000"/>
        <bgColor indexed="64"/>
      </patternFill>
    </fill>
    <fill>
      <patternFill patternType="solid">
        <fgColor theme="3" tint="0.79998168889431442"/>
        <bgColor indexed="64"/>
      </patternFill>
    </fill>
    <fill>
      <patternFill patternType="solid">
        <fgColor indexed="22"/>
        <bgColor indexed="64"/>
      </patternFill>
    </fill>
  </fills>
  <borders count="51">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thick">
        <color theme="4" tint="0.4999847407452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rgb="FF000000"/>
      </left>
      <right style="medium">
        <color indexed="64"/>
      </right>
      <top style="medium">
        <color rgb="FF000000"/>
      </top>
      <bottom/>
      <diagonal/>
    </border>
    <border>
      <left style="medium">
        <color indexed="64"/>
      </left>
      <right style="thin">
        <color indexed="64"/>
      </right>
      <top style="medium">
        <color rgb="FF000000"/>
      </top>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style="medium">
        <color indexed="64"/>
      </left>
      <right style="thin">
        <color indexed="64"/>
      </right>
      <top/>
      <bottom style="medium">
        <color rgb="FF000000"/>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s>
  <cellStyleXfs count="5">
    <xf numFmtId="0" fontId="0" fillId="0" borderId="0"/>
    <xf numFmtId="0" fontId="1" fillId="2" borderId="0" applyNumberFormat="0" applyBorder="0" applyAlignment="0" applyProtection="0"/>
    <xf numFmtId="0" fontId="2" fillId="0" borderId="0" applyNumberFormat="0" applyFill="0" applyBorder="0" applyAlignment="0" applyProtection="0"/>
    <xf numFmtId="0" fontId="3" fillId="0" borderId="3" applyNumberFormat="0" applyFill="0" applyAlignment="0" applyProtection="0"/>
    <xf numFmtId="0" fontId="22" fillId="0" borderId="0" applyNumberFormat="0" applyFill="0" applyBorder="0" applyAlignment="0" applyProtection="0">
      <alignment vertical="top"/>
      <protection locked="0"/>
    </xf>
  </cellStyleXfs>
  <cellXfs count="239">
    <xf numFmtId="0" fontId="0" fillId="0" borderId="0" xfId="0"/>
    <xf numFmtId="0" fontId="0" fillId="0" borderId="0" xfId="0" applyFont="1"/>
    <xf numFmtId="0" fontId="4" fillId="0" borderId="0" xfId="0" applyFont="1"/>
    <xf numFmtId="0" fontId="6" fillId="0" borderId="0" xfId="0" applyFont="1"/>
    <xf numFmtId="0" fontId="4" fillId="0" borderId="0" xfId="0" applyFont="1" applyAlignment="1"/>
    <xf numFmtId="0" fontId="0" fillId="0" borderId="0" xfId="0" applyFont="1" applyAlignment="1">
      <alignment wrapText="1"/>
    </xf>
    <xf numFmtId="0" fontId="0" fillId="0" borderId="0" xfId="0" applyAlignment="1">
      <alignment wrapText="1"/>
    </xf>
    <xf numFmtId="0" fontId="0" fillId="0" borderId="5" xfId="0" applyFont="1" applyBorder="1" applyAlignment="1">
      <alignment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0" fillId="0" borderId="7" xfId="0" applyFont="1" applyBorder="1" applyAlignment="1">
      <alignment horizontal="center" wrapText="1"/>
    </xf>
    <xf numFmtId="0" fontId="0" fillId="0" borderId="7" xfId="0" applyBorder="1" applyAlignment="1">
      <alignment horizontal="justify" wrapText="1"/>
    </xf>
    <xf numFmtId="0" fontId="0" fillId="0" borderId="7" xfId="0" applyBorder="1" applyAlignment="1">
      <alignment horizontal="center" vertical="center" wrapText="1"/>
    </xf>
    <xf numFmtId="0" fontId="0" fillId="4" borderId="7" xfId="0" applyFill="1" applyBorder="1" applyAlignment="1">
      <alignment horizontal="center" vertical="center" wrapText="1"/>
    </xf>
    <xf numFmtId="0" fontId="0" fillId="0" borderId="7" xfId="0" applyBorder="1" applyAlignment="1">
      <alignment horizontal="center" wrapText="1"/>
    </xf>
    <xf numFmtId="0" fontId="0" fillId="0" borderId="5" xfId="0" applyFont="1" applyBorder="1" applyAlignment="1">
      <alignment horizontal="center" wrapText="1"/>
    </xf>
    <xf numFmtId="0" fontId="0" fillId="0" borderId="5" xfId="0" applyBorder="1" applyAlignment="1">
      <alignment horizontal="center" vertical="center" wrapText="1"/>
    </xf>
    <xf numFmtId="0" fontId="0" fillId="4" borderId="5" xfId="0" applyFill="1" applyBorder="1" applyAlignment="1">
      <alignment horizontal="center" vertical="center" wrapText="1"/>
    </xf>
    <xf numFmtId="0" fontId="8" fillId="4" borderId="5" xfId="0" applyFont="1" applyFill="1" applyBorder="1" applyAlignment="1">
      <alignment horizontal="center" vertical="center" wrapText="1"/>
    </xf>
    <xf numFmtId="0" fontId="0" fillId="4" borderId="5" xfId="0" applyFill="1" applyBorder="1" applyAlignment="1">
      <alignment horizontal="center" wrapText="1"/>
    </xf>
    <xf numFmtId="0" fontId="9" fillId="0" borderId="5" xfId="0" applyFont="1" applyBorder="1" applyAlignment="1">
      <alignment horizontal="center" wrapText="1"/>
    </xf>
    <xf numFmtId="0" fontId="9" fillId="0" borderId="5" xfId="0" applyFont="1" applyBorder="1" applyAlignment="1">
      <alignment wrapText="1"/>
    </xf>
    <xf numFmtId="0" fontId="9" fillId="4" borderId="5" xfId="0" applyFont="1" applyFill="1" applyBorder="1" applyAlignment="1">
      <alignment horizontal="center" vertical="center" wrapText="1"/>
    </xf>
    <xf numFmtId="0" fontId="9" fillId="4" borderId="5" xfId="0" applyFont="1" applyFill="1" applyBorder="1" applyAlignment="1">
      <alignment horizontal="center" wrapText="1"/>
    </xf>
    <xf numFmtId="0" fontId="0" fillId="0" borderId="5" xfId="0" applyBorder="1" applyAlignment="1">
      <alignment horizontal="center" wrapText="1"/>
    </xf>
    <xf numFmtId="0" fontId="0" fillId="0" borderId="5" xfId="0" applyBorder="1" applyAlignment="1">
      <alignment horizontal="left" wrapText="1"/>
    </xf>
    <xf numFmtId="0" fontId="0" fillId="0" borderId="5" xfId="0"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5" xfId="0" applyFont="1" applyFill="1" applyBorder="1" applyAlignment="1">
      <alignment horizontal="center" wrapText="1"/>
    </xf>
    <xf numFmtId="0" fontId="9" fillId="0" borderId="5" xfId="0" applyFont="1" applyBorder="1" applyAlignment="1">
      <alignment horizontal="center" vertical="center" wrapText="1"/>
    </xf>
    <xf numFmtId="0" fontId="0" fillId="3" borderId="5" xfId="0" applyFont="1" applyFill="1" applyBorder="1" applyAlignment="1">
      <alignment horizontal="center" wrapText="1"/>
    </xf>
    <xf numFmtId="0" fontId="7" fillId="3" borderId="5" xfId="0" applyFont="1" applyFill="1" applyBorder="1" applyAlignment="1">
      <alignment horizontal="left" vertical="center" wrapText="1"/>
    </xf>
    <xf numFmtId="0" fontId="0" fillId="3" borderId="5" xfId="0" applyFont="1" applyFill="1" applyBorder="1" applyAlignment="1">
      <alignment wrapText="1"/>
    </xf>
    <xf numFmtId="0" fontId="0" fillId="3" borderId="5" xfId="0" applyFill="1" applyBorder="1" applyAlignment="1">
      <alignment wrapText="1"/>
    </xf>
    <xf numFmtId="0" fontId="0" fillId="0" borderId="12" xfId="0" applyBorder="1" applyAlignment="1">
      <alignment horizontal="center" wrapText="1"/>
    </xf>
    <xf numFmtId="0" fontId="11" fillId="0" borderId="12" xfId="0" applyFont="1" applyBorder="1" applyAlignment="1">
      <alignment horizontal="center" vertical="top" wrapText="1"/>
    </xf>
    <xf numFmtId="0" fontId="9" fillId="0" borderId="5" xfId="0" applyFont="1" applyBorder="1" applyAlignment="1">
      <alignment horizontal="justify" vertical="top" wrapText="1"/>
    </xf>
    <xf numFmtId="0" fontId="11" fillId="3" borderId="13" xfId="0" applyFont="1" applyFill="1" applyBorder="1" applyAlignment="1">
      <alignment horizontal="center" vertical="top" wrapText="1"/>
    </xf>
    <xf numFmtId="0" fontId="7" fillId="3" borderId="5" xfId="0" applyFont="1" applyFill="1" applyBorder="1" applyAlignment="1">
      <alignment wrapText="1"/>
    </xf>
    <xf numFmtId="0" fontId="0" fillId="3" borderId="5" xfId="0" applyFill="1" applyBorder="1" applyAlignment="1">
      <alignment horizontal="center" vertical="center" wrapText="1"/>
    </xf>
    <xf numFmtId="0" fontId="0" fillId="3" borderId="5" xfId="0" applyFill="1" applyBorder="1" applyAlignment="1">
      <alignment horizontal="center" wrapText="1"/>
    </xf>
    <xf numFmtId="0" fontId="0" fillId="0" borderId="12" xfId="0" applyFont="1" applyBorder="1" applyAlignment="1">
      <alignment horizontal="center" wrapText="1"/>
    </xf>
    <xf numFmtId="0" fontId="0" fillId="0" borderId="5" xfId="0" applyFont="1" applyBorder="1" applyAlignment="1">
      <alignment horizontal="center" vertical="center" wrapText="1"/>
    </xf>
    <xf numFmtId="0" fontId="0" fillId="4" borderId="5" xfId="0" applyFont="1" applyFill="1" applyBorder="1" applyAlignment="1">
      <alignment horizontal="center" vertical="center" wrapText="1"/>
    </xf>
    <xf numFmtId="0" fontId="0" fillId="4" borderId="5" xfId="0" applyFont="1" applyFill="1" applyBorder="1" applyAlignment="1">
      <alignment horizontal="center" wrapText="1"/>
    </xf>
    <xf numFmtId="0" fontId="0" fillId="0" borderId="12" xfId="0" applyBorder="1" applyAlignment="1">
      <alignment horizontal="center" vertical="center" wrapText="1"/>
    </xf>
    <xf numFmtId="0" fontId="0" fillId="3" borderId="14" xfId="0" applyFill="1" applyBorder="1" applyAlignment="1">
      <alignment horizontal="center" wrapText="1"/>
    </xf>
    <xf numFmtId="0" fontId="12" fillId="3" borderId="5" xfId="0" applyFont="1" applyFill="1" applyBorder="1" applyAlignment="1">
      <alignment horizontal="justify" vertical="top" wrapText="1"/>
    </xf>
    <xf numFmtId="0" fontId="12" fillId="3" borderId="5" xfId="0" applyFont="1" applyFill="1" applyBorder="1" applyAlignment="1">
      <alignment horizontal="center" vertical="center" wrapText="1"/>
    </xf>
    <xf numFmtId="0" fontId="7" fillId="0" borderId="4" xfId="0" applyFont="1" applyBorder="1"/>
    <xf numFmtId="0" fontId="7" fillId="0" borderId="0" xfId="0" applyFont="1" applyAlignment="1">
      <alignment horizontal="center" vertical="center"/>
    </xf>
    <xf numFmtId="0" fontId="7" fillId="4" borderId="0" xfId="0" applyFont="1" applyFill="1" applyAlignment="1">
      <alignment horizontal="center" vertical="center"/>
    </xf>
    <xf numFmtId="0" fontId="7" fillId="5" borderId="4" xfId="0" applyFont="1" applyFill="1" applyBorder="1"/>
    <xf numFmtId="0" fontId="7" fillId="5" borderId="14" xfId="0" applyFont="1" applyFill="1" applyBorder="1" applyAlignment="1">
      <alignment horizontal="center" vertical="center"/>
    </xf>
    <xf numFmtId="0" fontId="7" fillId="5" borderId="12" xfId="0" applyFont="1" applyFill="1" applyBorder="1" applyAlignment="1">
      <alignment horizontal="center" vertical="center"/>
    </xf>
    <xf numFmtId="0" fontId="9" fillId="0" borderId="0" xfId="0" applyFont="1"/>
    <xf numFmtId="0" fontId="12" fillId="0" borderId="0" xfId="0" applyFont="1"/>
    <xf numFmtId="0" fontId="16" fillId="7" borderId="5" xfId="0" applyFont="1" applyFill="1" applyBorder="1" applyAlignment="1">
      <alignment horizontal="right" vertical="top" textRotation="90" wrapText="1"/>
    </xf>
    <xf numFmtId="0" fontId="16" fillId="0" borderId="19" xfId="0" applyFont="1" applyFill="1" applyBorder="1" applyAlignment="1">
      <alignment horizontal="left" wrapText="1"/>
    </xf>
    <xf numFmtId="0" fontId="17" fillId="0" borderId="20" xfId="0" applyNumberFormat="1" applyFont="1" applyBorder="1" applyAlignment="1">
      <alignment horizontal="right"/>
    </xf>
    <xf numFmtId="0" fontId="17" fillId="0" borderId="2" xfId="0" applyNumberFormat="1" applyFont="1" applyBorder="1" applyAlignment="1">
      <alignment horizontal="right"/>
    </xf>
    <xf numFmtId="0" fontId="17" fillId="0" borderId="21" xfId="0" applyFont="1" applyBorder="1" applyAlignment="1">
      <alignment horizontal="right"/>
    </xf>
    <xf numFmtId="0" fontId="17" fillId="0" borderId="5" xfId="0" applyFont="1" applyBorder="1" applyAlignment="1">
      <alignment horizontal="right"/>
    </xf>
    <xf numFmtId="0" fontId="17" fillId="0" borderId="2" xfId="0" applyFont="1" applyBorder="1" applyAlignment="1">
      <alignment horizontal="right"/>
    </xf>
    <xf numFmtId="0" fontId="17" fillId="0" borderId="22" xfId="0" applyFont="1" applyBorder="1" applyAlignment="1">
      <alignment horizontal="right"/>
    </xf>
    <xf numFmtId="0" fontId="16" fillId="0" borderId="20" xfId="0" applyFont="1" applyFill="1" applyBorder="1" applyAlignment="1">
      <alignment horizontal="left" wrapText="1"/>
    </xf>
    <xf numFmtId="0" fontId="17" fillId="0" borderId="23" xfId="0" applyFont="1" applyBorder="1" applyAlignment="1">
      <alignment horizontal="right"/>
    </xf>
    <xf numFmtId="0" fontId="17" fillId="0" borderId="22" xfId="0" applyNumberFormat="1" applyFont="1" applyBorder="1" applyAlignment="1">
      <alignment horizontal="right"/>
    </xf>
    <xf numFmtId="0" fontId="17" fillId="0" borderId="24" xfId="0" applyFont="1" applyBorder="1" applyAlignment="1">
      <alignment horizontal="right"/>
    </xf>
    <xf numFmtId="0" fontId="17" fillId="0" borderId="24" xfId="0" applyNumberFormat="1" applyFont="1" applyBorder="1" applyAlignment="1">
      <alignment horizontal="right"/>
    </xf>
    <xf numFmtId="0" fontId="17" fillId="0" borderId="1" xfId="0" applyFont="1" applyBorder="1" applyAlignment="1">
      <alignment horizontal="right"/>
    </xf>
    <xf numFmtId="0" fontId="18" fillId="0" borderId="20" xfId="0" applyFont="1" applyFill="1" applyBorder="1" applyAlignment="1">
      <alignment horizontal="left" wrapText="1"/>
    </xf>
    <xf numFmtId="0" fontId="19" fillId="0" borderId="20" xfId="0" applyNumberFormat="1" applyFont="1" applyBorder="1" applyAlignment="1">
      <alignment horizontal="right"/>
    </xf>
    <xf numFmtId="0" fontId="19" fillId="0" borderId="2" xfId="0" applyNumberFormat="1" applyFont="1" applyBorder="1" applyAlignment="1">
      <alignment horizontal="right"/>
    </xf>
    <xf numFmtId="0" fontId="19" fillId="0" borderId="21" xfId="0" applyFont="1" applyBorder="1" applyAlignment="1">
      <alignment horizontal="right"/>
    </xf>
    <xf numFmtId="0" fontId="19" fillId="0" borderId="24" xfId="0" applyFont="1" applyBorder="1" applyAlignment="1">
      <alignment horizontal="right"/>
    </xf>
    <xf numFmtId="0" fontId="19" fillId="0" borderId="24" xfId="0" applyNumberFormat="1" applyFont="1" applyBorder="1" applyAlignment="1">
      <alignment horizontal="right"/>
    </xf>
    <xf numFmtId="0" fontId="19" fillId="0" borderId="2" xfId="0" applyFont="1" applyBorder="1" applyAlignment="1">
      <alignment horizontal="right"/>
    </xf>
    <xf numFmtId="0" fontId="19" fillId="0" borderId="23" xfId="0" applyFont="1" applyBorder="1" applyAlignment="1">
      <alignment horizontal="right"/>
    </xf>
    <xf numFmtId="0" fontId="20" fillId="0" borderId="0" xfId="0" applyFont="1"/>
    <xf numFmtId="0" fontId="16" fillId="0" borderId="20" xfId="0" applyFont="1" applyFill="1" applyBorder="1" applyAlignment="1">
      <alignment horizontal="left"/>
    </xf>
    <xf numFmtId="0" fontId="16" fillId="0" borderId="25" xfId="0" applyFont="1" applyFill="1" applyBorder="1" applyAlignment="1">
      <alignment horizontal="left" wrapText="1"/>
    </xf>
    <xf numFmtId="0" fontId="17" fillId="0" borderId="25" xfId="0" applyNumberFormat="1" applyFont="1" applyBorder="1" applyAlignment="1">
      <alignment horizontal="right"/>
    </xf>
    <xf numFmtId="0" fontId="17" fillId="0" borderId="26" xfId="0" applyNumberFormat="1" applyFont="1" applyBorder="1" applyAlignment="1">
      <alignment horizontal="right"/>
    </xf>
    <xf numFmtId="0" fontId="17" fillId="0" borderId="27" xfId="0" applyNumberFormat="1" applyFont="1" applyBorder="1" applyAlignment="1">
      <alignment horizontal="right"/>
    </xf>
    <xf numFmtId="0" fontId="17" fillId="0" borderId="28" xfId="0" applyFont="1" applyBorder="1" applyAlignment="1">
      <alignment horizontal="right"/>
    </xf>
    <xf numFmtId="0" fontId="17" fillId="0" borderId="29" xfId="0" applyNumberFormat="1" applyFont="1" applyBorder="1" applyAlignment="1">
      <alignment horizontal="right"/>
    </xf>
    <xf numFmtId="0" fontId="17" fillId="0" borderId="11" xfId="0" applyNumberFormat="1" applyFont="1" applyBorder="1" applyAlignment="1">
      <alignment horizontal="right"/>
    </xf>
    <xf numFmtId="0" fontId="17" fillId="0" borderId="30" xfId="0" applyNumberFormat="1" applyFont="1" applyBorder="1" applyAlignment="1">
      <alignment horizontal="right"/>
    </xf>
    <xf numFmtId="0" fontId="17" fillId="0" borderId="31" xfId="0" applyNumberFormat="1" applyFont="1" applyBorder="1" applyAlignment="1">
      <alignment horizontal="right"/>
    </xf>
    <xf numFmtId="0" fontId="17" fillId="0" borderId="32" xfId="0" applyFont="1" applyBorder="1" applyAlignment="1">
      <alignment horizontal="right"/>
    </xf>
    <xf numFmtId="0" fontId="17" fillId="0" borderId="8" xfId="0" applyFont="1" applyBorder="1" applyAlignment="1">
      <alignment horizontal="right"/>
    </xf>
    <xf numFmtId="0" fontId="21" fillId="0" borderId="0" xfId="0" applyFont="1"/>
    <xf numFmtId="0" fontId="23" fillId="0" borderId="0" xfId="4" applyFont="1" applyAlignment="1" applyProtection="1"/>
    <xf numFmtId="0" fontId="22" fillId="0" borderId="0" xfId="4" applyAlignment="1" applyProtection="1"/>
    <xf numFmtId="0" fontId="0" fillId="0" borderId="5" xfId="0" applyFill="1" applyBorder="1" applyAlignment="1">
      <alignment horizontal="center" wrapText="1"/>
    </xf>
    <xf numFmtId="0" fontId="11" fillId="0" borderId="16" xfId="0" applyFont="1" applyBorder="1" applyAlignment="1">
      <alignment vertical="top" wrapText="1"/>
    </xf>
    <xf numFmtId="0" fontId="9" fillId="0" borderId="7" xfId="0" applyFont="1" applyBorder="1" applyAlignment="1">
      <alignment horizontal="justify" vertical="top" wrapText="1"/>
    </xf>
    <xf numFmtId="0" fontId="0" fillId="6" borderId="5" xfId="0" applyFill="1" applyBorder="1" applyAlignment="1">
      <alignment horizontal="center" vertical="center" wrapText="1"/>
    </xf>
    <xf numFmtId="0" fontId="0" fillId="5" borderId="5" xfId="0" applyFill="1" applyBorder="1" applyAlignment="1">
      <alignment horizontal="center" vertical="center" wrapText="1"/>
    </xf>
    <xf numFmtId="0" fontId="11" fillId="0" borderId="17" xfId="0" applyFont="1" applyBorder="1" applyAlignment="1">
      <alignment vertical="top" wrapText="1"/>
    </xf>
    <xf numFmtId="0" fontId="8" fillId="5" borderId="5" xfId="0" applyFont="1" applyFill="1" applyBorder="1" applyAlignment="1">
      <alignment horizontal="center" vertical="center" wrapText="1"/>
    </xf>
    <xf numFmtId="0" fontId="8" fillId="0" borderId="5" xfId="0" applyFont="1" applyBorder="1" applyAlignment="1">
      <alignment horizontal="center" vertical="center" wrapText="1"/>
    </xf>
    <xf numFmtId="0" fontId="11" fillId="5" borderId="0" xfId="0" applyFont="1" applyFill="1" applyBorder="1" applyAlignment="1">
      <alignment vertical="top" wrapText="1"/>
    </xf>
    <xf numFmtId="0" fontId="14" fillId="5" borderId="0" xfId="0" applyFont="1" applyFill="1" applyBorder="1" applyAlignment="1">
      <alignment horizontal="justify" vertical="top" wrapText="1"/>
    </xf>
    <xf numFmtId="0" fontId="0" fillId="5" borderId="0" xfId="0" applyFill="1" applyBorder="1" applyAlignment="1">
      <alignment horizontal="center" vertical="center" wrapText="1"/>
    </xf>
    <xf numFmtId="0" fontId="0" fillId="5" borderId="12" xfId="0" applyFill="1" applyBorder="1" applyAlignment="1">
      <alignment horizontal="center" vertical="center" wrapText="1"/>
    </xf>
    <xf numFmtId="0" fontId="11" fillId="4" borderId="17" xfId="0" applyFont="1" applyFill="1" applyBorder="1" applyAlignment="1">
      <alignment vertical="top" wrapText="1"/>
    </xf>
    <xf numFmtId="0" fontId="9" fillId="0" borderId="16" xfId="0" applyFont="1" applyBorder="1" applyAlignment="1">
      <alignment vertical="top" wrapText="1"/>
    </xf>
    <xf numFmtId="0" fontId="9" fillId="0" borderId="17" xfId="0" applyFont="1" applyBorder="1" applyAlignment="1">
      <alignment vertical="top" wrapText="1"/>
    </xf>
    <xf numFmtId="0" fontId="9" fillId="5" borderId="16" xfId="0" applyFont="1" applyFill="1" applyBorder="1" applyAlignment="1">
      <alignment vertical="top" wrapText="1"/>
    </xf>
    <xf numFmtId="0" fontId="14" fillId="5" borderId="5" xfId="0" applyFont="1" applyFill="1" applyBorder="1" applyAlignment="1">
      <alignment horizontal="justify" vertical="top" wrapText="1"/>
    </xf>
    <xf numFmtId="0" fontId="11" fillId="5" borderId="17" xfId="0" applyFont="1" applyFill="1" applyBorder="1" applyAlignment="1">
      <alignment vertical="top" wrapText="1"/>
    </xf>
    <xf numFmtId="0" fontId="11" fillId="0" borderId="5" xfId="0" applyFont="1" applyBorder="1" applyAlignment="1">
      <alignment horizontal="justify" vertical="top" wrapText="1"/>
    </xf>
    <xf numFmtId="0" fontId="0" fillId="0" borderId="5" xfId="0" applyBorder="1" applyAlignment="1">
      <alignment horizontal="justify" vertical="top" wrapText="1"/>
    </xf>
    <xf numFmtId="0" fontId="11" fillId="5" borderId="16" xfId="0" applyFont="1" applyFill="1" applyBorder="1" applyAlignment="1">
      <alignment vertical="top" wrapText="1"/>
    </xf>
    <xf numFmtId="0" fontId="7" fillId="5" borderId="5" xfId="0" applyFont="1" applyFill="1" applyBorder="1" applyAlignment="1">
      <alignment horizontal="justify" vertical="top" wrapText="1"/>
    </xf>
    <xf numFmtId="0" fontId="7" fillId="5" borderId="5" xfId="0" applyFont="1" applyFill="1" applyBorder="1" applyAlignment="1">
      <alignment wrapText="1"/>
    </xf>
    <xf numFmtId="0" fontId="9" fillId="6" borderId="5"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0" borderId="0" xfId="0" applyFont="1" applyAlignment="1">
      <alignment wrapText="1"/>
    </xf>
    <xf numFmtId="0" fontId="9" fillId="0" borderId="18" xfId="0" applyFont="1" applyFill="1" applyBorder="1" applyAlignment="1">
      <alignment horizontal="justify" vertical="top" wrapText="1"/>
    </xf>
    <xf numFmtId="0" fontId="9" fillId="0" borderId="6" xfId="0" applyFont="1" applyBorder="1" applyAlignment="1">
      <alignment horizontal="center" vertical="center" wrapText="1"/>
    </xf>
    <xf numFmtId="0" fontId="9" fillId="6" borderId="6" xfId="0" applyFont="1" applyFill="1" applyBorder="1" applyAlignment="1">
      <alignment horizontal="center" vertical="center" wrapText="1"/>
    </xf>
    <xf numFmtId="0" fontId="9" fillId="0" borderId="0" xfId="0" applyFont="1" applyAlignment="1">
      <alignment horizontal="center" vertical="center" wrapText="1"/>
    </xf>
    <xf numFmtId="0" fontId="2" fillId="0" borderId="0" xfId="2"/>
    <xf numFmtId="0" fontId="6" fillId="0" borderId="5" xfId="0" applyFont="1" applyBorder="1"/>
    <xf numFmtId="0" fontId="4" fillId="0" borderId="6" xfId="0" applyFont="1" applyBorder="1" applyAlignment="1">
      <alignment wrapText="1"/>
    </xf>
    <xf numFmtId="0" fontId="0" fillId="0" borderId="33" xfId="0" applyBorder="1"/>
    <xf numFmtId="0" fontId="0" fillId="0" borderId="12" xfId="0" applyBorder="1"/>
    <xf numFmtId="0" fontId="0" fillId="0" borderId="12" xfId="0" applyBorder="1" applyAlignment="1"/>
    <xf numFmtId="0" fontId="31" fillId="0" borderId="45" xfId="0" applyFont="1" applyBorder="1" applyAlignment="1">
      <alignment horizontal="center" vertical="center" textRotation="90" wrapText="1"/>
    </xf>
    <xf numFmtId="0" fontId="4" fillId="0" borderId="0" xfId="0" applyFont="1" applyBorder="1" applyAlignment="1">
      <alignment wrapText="1"/>
    </xf>
    <xf numFmtId="0" fontId="4" fillId="0" borderId="46" xfId="0" applyFont="1" applyBorder="1" applyAlignment="1">
      <alignment wrapText="1"/>
    </xf>
    <xf numFmtId="0" fontId="1" fillId="2" borderId="5" xfId="1" applyBorder="1" applyAlignment="1">
      <alignment wrapText="1"/>
    </xf>
    <xf numFmtId="0" fontId="30" fillId="0" borderId="5" xfId="3" applyFont="1" applyBorder="1" applyAlignment="1">
      <alignment horizontal="left" wrapText="1"/>
    </xf>
    <xf numFmtId="0" fontId="0" fillId="0" borderId="5" xfId="0" applyBorder="1"/>
    <xf numFmtId="0" fontId="0" fillId="0" borderId="5" xfId="0" applyBorder="1" applyAlignment="1">
      <alignment horizontal="left"/>
    </xf>
    <xf numFmtId="0" fontId="1" fillId="2" borderId="5" xfId="1" applyBorder="1" applyAlignment="1">
      <alignment horizontal="left"/>
    </xf>
    <xf numFmtId="0" fontId="30" fillId="0" borderId="5" xfId="3" applyFont="1" applyBorder="1" applyAlignment="1">
      <alignment horizontal="left"/>
    </xf>
    <xf numFmtId="0" fontId="30" fillId="0" borderId="15" xfId="3" applyFont="1" applyBorder="1" applyAlignment="1">
      <alignment horizontal="left"/>
    </xf>
    <xf numFmtId="0" fontId="0" fillId="0" borderId="5" xfId="0" applyBorder="1" applyAlignment="1">
      <alignment wrapText="1"/>
    </xf>
    <xf numFmtId="0" fontId="31" fillId="0" borderId="12" xfId="0" applyFont="1" applyBorder="1" applyAlignment="1">
      <alignment horizontal="center" vertical="center" textRotation="90"/>
    </xf>
    <xf numFmtId="0" fontId="31" fillId="0" borderId="12" xfId="0" applyFont="1" applyBorder="1" applyAlignment="1">
      <alignment horizontal="center" vertical="center" textRotation="90" wrapText="1"/>
    </xf>
    <xf numFmtId="0" fontId="31" fillId="0" borderId="34" xfId="0" applyFont="1" applyBorder="1" applyAlignment="1">
      <alignment horizontal="center" vertical="center" textRotation="90" wrapText="1"/>
    </xf>
    <xf numFmtId="0" fontId="1" fillId="2" borderId="15" xfId="1" applyBorder="1" applyAlignment="1">
      <alignment horizontal="left" wrapText="1"/>
    </xf>
    <xf numFmtId="0" fontId="0" fillId="0" borderId="15" xfId="0" applyBorder="1"/>
    <xf numFmtId="0" fontId="1" fillId="2" borderId="15" xfId="1" applyBorder="1" applyAlignment="1">
      <alignment wrapText="1"/>
    </xf>
    <xf numFmtId="0" fontId="0" fillId="0" borderId="15" xfId="0" applyBorder="1" applyAlignment="1">
      <alignment wrapText="1"/>
    </xf>
    <xf numFmtId="0" fontId="33" fillId="0" borderId="6" xfId="0" applyFont="1" applyBorder="1" applyAlignment="1">
      <alignment wrapText="1"/>
    </xf>
    <xf numFmtId="0" fontId="34" fillId="0" borderId="5" xfId="0" applyFont="1" applyBorder="1" applyAlignment="1">
      <alignment wrapText="1"/>
    </xf>
    <xf numFmtId="0" fontId="34" fillId="0" borderId="0" xfId="0" applyFont="1" applyAlignment="1">
      <alignment wrapText="1"/>
    </xf>
    <xf numFmtId="0" fontId="30" fillId="0" borderId="5" xfId="3" applyFont="1" applyBorder="1" applyAlignment="1">
      <alignment horizontal="left"/>
    </xf>
    <xf numFmtId="0" fontId="30" fillId="0" borderId="15" xfId="3" applyFont="1" applyBorder="1" applyAlignment="1">
      <alignment horizontal="left"/>
    </xf>
    <xf numFmtId="0" fontId="29" fillId="0" borderId="27" xfId="2" applyFont="1" applyBorder="1" applyAlignment="1">
      <alignment horizontal="center" vertical="center" textRotation="90" wrapText="1"/>
    </xf>
    <xf numFmtId="0" fontId="29" fillId="0" borderId="35" xfId="2" applyFont="1" applyBorder="1" applyAlignment="1">
      <alignment horizontal="center" vertical="center" textRotation="90" wrapText="1"/>
    </xf>
    <xf numFmtId="0" fontId="29" fillId="0" borderId="35" xfId="2" applyFont="1" applyBorder="1" applyAlignment="1">
      <alignment horizontal="center" vertical="center" textRotation="90"/>
    </xf>
    <xf numFmtId="0" fontId="29" fillId="0" borderId="36" xfId="2" applyFont="1" applyBorder="1" applyAlignment="1">
      <alignment horizontal="center" vertical="center" textRotation="90"/>
    </xf>
    <xf numFmtId="0" fontId="4" fillId="0" borderId="5" xfId="0" applyFont="1" applyBorder="1" applyAlignment="1">
      <alignment horizontal="center" wrapText="1"/>
    </xf>
    <xf numFmtId="0" fontId="0" fillId="0" borderId="5" xfId="0" applyBorder="1" applyAlignment="1">
      <alignment wrapText="1"/>
    </xf>
    <xf numFmtId="0" fontId="32" fillId="0" borderId="10" xfId="3" applyFont="1" applyBorder="1" applyAlignment="1">
      <alignment horizontal="left"/>
    </xf>
    <xf numFmtId="0" fontId="32" fillId="0" borderId="48" xfId="3" applyFont="1" applyBorder="1" applyAlignment="1">
      <alignment horizontal="left"/>
    </xf>
    <xf numFmtId="0" fontId="32" fillId="0" borderId="5" xfId="3" applyFont="1" applyBorder="1" applyAlignment="1">
      <alignment horizontal="left"/>
    </xf>
    <xf numFmtId="0" fontId="32" fillId="0" borderId="15" xfId="3" applyFont="1" applyBorder="1" applyAlignment="1">
      <alignment horizontal="left"/>
    </xf>
    <xf numFmtId="0" fontId="29" fillId="0" borderId="37" xfId="2" applyFont="1" applyBorder="1" applyAlignment="1">
      <alignment horizontal="center" vertical="center" textRotation="90" wrapText="1"/>
    </xf>
    <xf numFmtId="0" fontId="30" fillId="0" borderId="7" xfId="3" applyFont="1" applyBorder="1" applyAlignment="1">
      <alignment horizontal="left"/>
    </xf>
    <xf numFmtId="0" fontId="30" fillId="0" borderId="47" xfId="3" applyFont="1" applyBorder="1" applyAlignment="1">
      <alignment horizontal="left"/>
    </xf>
    <xf numFmtId="0" fontId="4" fillId="0" borderId="27" xfId="0" applyFont="1" applyBorder="1" applyAlignment="1">
      <alignment horizontal="center" vertical="center" textRotation="90"/>
    </xf>
    <xf numFmtId="0" fontId="4" fillId="0" borderId="35" xfId="0" applyFont="1" applyBorder="1" applyAlignment="1">
      <alignment horizontal="center" vertical="center" textRotation="90"/>
    </xf>
    <xf numFmtId="0" fontId="4" fillId="0" borderId="36" xfId="0" applyFont="1" applyBorder="1" applyAlignment="1">
      <alignment horizontal="center" vertical="center" textRotation="90"/>
    </xf>
    <xf numFmtId="0" fontId="0" fillId="0" borderId="33" xfId="0" applyBorder="1" applyAlignment="1">
      <alignment horizontal="center"/>
    </xf>
    <xf numFmtId="0" fontId="0" fillId="0" borderId="12" xfId="0" applyBorder="1" applyAlignment="1">
      <alignment horizontal="center"/>
    </xf>
    <xf numFmtId="0" fontId="0" fillId="0" borderId="34" xfId="0" applyBorder="1" applyAlignment="1">
      <alignment horizontal="center"/>
    </xf>
    <xf numFmtId="0" fontId="29" fillId="0" borderId="33" xfId="2" applyFont="1" applyBorder="1" applyAlignment="1">
      <alignment horizontal="center" vertical="center" textRotation="90" wrapText="1"/>
    </xf>
    <xf numFmtId="0" fontId="29" fillId="0" borderId="13" xfId="2" applyFont="1" applyBorder="1" applyAlignment="1">
      <alignment horizontal="center" vertical="center" textRotation="90" wrapText="1"/>
    </xf>
    <xf numFmtId="0" fontId="29" fillId="0" borderId="12" xfId="2" applyFont="1" applyBorder="1" applyAlignment="1">
      <alignment horizontal="center" vertical="center" textRotation="90" wrapText="1"/>
    </xf>
    <xf numFmtId="0" fontId="29" fillId="0" borderId="34" xfId="2" applyFont="1" applyBorder="1" applyAlignment="1">
      <alignment horizontal="center" vertical="center" textRotation="90" wrapText="1"/>
    </xf>
    <xf numFmtId="0" fontId="29" fillId="0" borderId="33" xfId="2" applyFont="1" applyBorder="1" applyAlignment="1">
      <alignment horizontal="center" vertical="center" textRotation="90"/>
    </xf>
    <xf numFmtId="0" fontId="29" fillId="0" borderId="12" xfId="2" applyFont="1" applyBorder="1" applyAlignment="1">
      <alignment horizontal="center" vertical="center" textRotation="90"/>
    </xf>
    <xf numFmtId="0" fontId="29" fillId="0" borderId="34" xfId="2" applyFont="1" applyBorder="1" applyAlignment="1">
      <alignment horizontal="center" vertical="center" textRotation="90"/>
    </xf>
    <xf numFmtId="0" fontId="4" fillId="0" borderId="15" xfId="0" applyFont="1" applyBorder="1" applyAlignment="1">
      <alignment horizontal="center" wrapText="1"/>
    </xf>
    <xf numFmtId="0" fontId="33" fillId="0" borderId="14" xfId="0" applyFont="1" applyBorder="1" applyAlignment="1">
      <alignment horizontal="center" wrapText="1"/>
    </xf>
    <xf numFmtId="0" fontId="4" fillId="0" borderId="12" xfId="0" applyFont="1" applyBorder="1" applyAlignment="1">
      <alignment horizontal="center" wrapText="1"/>
    </xf>
    <xf numFmtId="0" fontId="31" fillId="0" borderId="12" xfId="0" applyFont="1" applyBorder="1" applyAlignment="1">
      <alignment horizontal="center" vertical="center" textRotation="90"/>
    </xf>
    <xf numFmtId="0" fontId="5" fillId="0" borderId="27" xfId="0" applyFont="1" applyBorder="1" applyAlignment="1">
      <alignment horizontal="center" vertical="center" textRotation="90"/>
    </xf>
    <xf numFmtId="0" fontId="5" fillId="0" borderId="35" xfId="0" applyFont="1" applyBorder="1" applyAlignment="1">
      <alignment horizontal="center" vertical="center" textRotation="90"/>
    </xf>
    <xf numFmtId="0" fontId="5" fillId="0" borderId="36" xfId="0" applyFont="1" applyBorder="1" applyAlignment="1">
      <alignment horizontal="center" vertical="center" textRotation="90"/>
    </xf>
    <xf numFmtId="0" fontId="32" fillId="0" borderId="7" xfId="3" applyFont="1" applyBorder="1" applyAlignment="1">
      <alignment horizontal="left" wrapText="1"/>
    </xf>
    <xf numFmtId="0" fontId="32" fillId="0" borderId="7" xfId="3" applyFont="1" applyBorder="1" applyAlignment="1">
      <alignment horizontal="left"/>
    </xf>
    <xf numFmtId="0" fontId="32" fillId="0" borderId="47" xfId="3" applyFont="1" applyBorder="1" applyAlignment="1">
      <alignment horizontal="left"/>
    </xf>
    <xf numFmtId="0" fontId="32" fillId="0" borderId="5" xfId="3" applyFont="1" applyBorder="1" applyAlignment="1">
      <alignment horizontal="left" wrapText="1"/>
    </xf>
    <xf numFmtId="0" fontId="31" fillId="0" borderId="33" xfId="0" applyFont="1" applyBorder="1" applyAlignment="1">
      <alignment horizontal="center" vertical="center" textRotation="90" wrapText="1"/>
    </xf>
    <xf numFmtId="0" fontId="31" fillId="0" borderId="12" xfId="0" applyFont="1" applyBorder="1" applyAlignment="1">
      <alignment horizontal="center" vertical="center" textRotation="90" wrapText="1"/>
    </xf>
    <xf numFmtId="0" fontId="31" fillId="0" borderId="34" xfId="0" applyFont="1" applyBorder="1" applyAlignment="1">
      <alignment horizontal="center" vertical="center" textRotation="90" wrapText="1"/>
    </xf>
    <xf numFmtId="0" fontId="5" fillId="0" borderId="27" xfId="0" applyFont="1" applyBorder="1" applyAlignment="1">
      <alignment horizontal="center" vertical="center" textRotation="90" wrapText="1"/>
    </xf>
    <xf numFmtId="0" fontId="32" fillId="0" borderId="47" xfId="3" applyFont="1" applyBorder="1" applyAlignment="1">
      <alignment horizontal="left" wrapText="1"/>
    </xf>
    <xf numFmtId="0" fontId="32" fillId="0" borderId="15" xfId="3" applyFont="1" applyBorder="1" applyAlignment="1">
      <alignment horizontal="left" wrapText="1"/>
    </xf>
    <xf numFmtId="0" fontId="4" fillId="0" borderId="37" xfId="0" applyFont="1" applyBorder="1" applyAlignment="1">
      <alignment horizontal="center" vertical="center" textRotation="90" wrapText="1"/>
    </xf>
    <xf numFmtId="0" fontId="4" fillId="0" borderId="35" xfId="0" applyFont="1" applyBorder="1" applyAlignment="1">
      <alignment horizontal="center" vertical="center" textRotation="90" wrapText="1"/>
    </xf>
    <xf numFmtId="0" fontId="4" fillId="0" borderId="36" xfId="0" applyFont="1" applyBorder="1" applyAlignment="1">
      <alignment horizontal="center" vertical="center" textRotation="90" wrapText="1"/>
    </xf>
    <xf numFmtId="0" fontId="0" fillId="0" borderId="13" xfId="0" applyBorder="1" applyAlignment="1">
      <alignment horizontal="center"/>
    </xf>
    <xf numFmtId="0" fontId="4" fillId="0" borderId="39" xfId="0" applyFont="1" applyBorder="1" applyAlignment="1">
      <alignment horizontal="center" textRotation="90" wrapText="1"/>
    </xf>
    <xf numFmtId="0" fontId="4" fillId="0" borderId="41" xfId="0" applyFont="1" applyBorder="1" applyAlignment="1">
      <alignment horizontal="center" textRotation="90" wrapText="1"/>
    </xf>
    <xf numFmtId="0" fontId="4" fillId="0" borderId="42" xfId="0" applyFont="1" applyBorder="1" applyAlignment="1">
      <alignment horizontal="center" textRotation="90" wrapText="1"/>
    </xf>
    <xf numFmtId="0" fontId="31" fillId="0" borderId="40" xfId="0" applyFont="1" applyBorder="1" applyAlignment="1">
      <alignment horizontal="center" vertical="center" textRotation="90" wrapText="1"/>
    </xf>
    <xf numFmtId="0" fontId="31" fillId="0" borderId="38" xfId="0" applyFont="1" applyBorder="1" applyAlignment="1">
      <alignment horizontal="center" vertical="center" textRotation="90" wrapText="1"/>
    </xf>
    <xf numFmtId="0" fontId="31" fillId="0" borderId="43" xfId="0" applyFont="1" applyBorder="1" applyAlignment="1">
      <alignment horizontal="center" vertical="center" textRotation="90" wrapText="1"/>
    </xf>
    <xf numFmtId="0" fontId="4" fillId="0" borderId="27" xfId="0" applyFont="1" applyBorder="1" applyAlignment="1">
      <alignment horizontal="center" vertical="center" textRotation="90" wrapText="1"/>
    </xf>
    <xf numFmtId="0" fontId="31" fillId="0" borderId="12" xfId="0" applyFont="1" applyBorder="1" applyAlignment="1">
      <alignment horizontal="center" textRotation="90" wrapText="1"/>
    </xf>
    <xf numFmtId="0" fontId="4" fillId="0" borderId="44" xfId="0" applyFont="1" applyBorder="1" applyAlignment="1">
      <alignment horizontal="center" vertical="center" textRotation="90" wrapText="1"/>
    </xf>
    <xf numFmtId="0" fontId="0" fillId="0" borderId="6" xfId="0" applyBorder="1" applyAlignment="1">
      <alignment horizontal="left" wrapText="1"/>
    </xf>
    <xf numFmtId="0" fontId="0" fillId="0" borderId="7" xfId="0" applyBorder="1" applyAlignment="1">
      <alignment horizontal="left" wrapText="1"/>
    </xf>
    <xf numFmtId="0" fontId="0" fillId="0" borderId="15" xfId="0" applyBorder="1" applyAlignment="1">
      <alignment wrapText="1"/>
    </xf>
    <xf numFmtId="0" fontId="1" fillId="2" borderId="50" xfId="1" applyBorder="1" applyAlignment="1">
      <alignment horizontal="left" wrapText="1"/>
    </xf>
    <xf numFmtId="0" fontId="1" fillId="2" borderId="47" xfId="1" applyBorder="1" applyAlignment="1">
      <alignment horizontal="left" wrapText="1"/>
    </xf>
    <xf numFmtId="0" fontId="0" fillId="0" borderId="6" xfId="0" applyBorder="1" applyAlignment="1">
      <alignment horizontal="left"/>
    </xf>
    <xf numFmtId="0" fontId="0" fillId="0" borderId="7" xfId="0" applyBorder="1" applyAlignment="1">
      <alignment horizontal="left"/>
    </xf>
    <xf numFmtId="0" fontId="1" fillId="2" borderId="6" xfId="1" applyBorder="1" applyAlignment="1">
      <alignment horizontal="left"/>
    </xf>
    <xf numFmtId="0" fontId="1" fillId="2" borderId="7" xfId="1" applyBorder="1" applyAlignment="1">
      <alignment horizontal="left"/>
    </xf>
    <xf numFmtId="0" fontId="0" fillId="0" borderId="6" xfId="0" applyBorder="1" applyAlignment="1">
      <alignment horizontal="center"/>
    </xf>
    <xf numFmtId="0" fontId="0" fillId="0" borderId="7" xfId="0" applyBorder="1" applyAlignment="1">
      <alignment horizontal="center"/>
    </xf>
    <xf numFmtId="0" fontId="1" fillId="2" borderId="6" xfId="1" applyBorder="1" applyAlignment="1">
      <alignment horizontal="left" wrapText="1"/>
    </xf>
    <xf numFmtId="0" fontId="1" fillId="2" borderId="7" xfId="1" applyBorder="1" applyAlignment="1">
      <alignment horizontal="left" wrapText="1"/>
    </xf>
    <xf numFmtId="0" fontId="0" fillId="0" borderId="50" xfId="0" applyBorder="1" applyAlignment="1">
      <alignment horizontal="left" wrapText="1"/>
    </xf>
    <xf numFmtId="0" fontId="0" fillId="0" borderId="47" xfId="0" applyBorder="1" applyAlignment="1">
      <alignment horizontal="left" wrapText="1"/>
    </xf>
    <xf numFmtId="0" fontId="31" fillId="0" borderId="49" xfId="0" applyFont="1" applyBorder="1" applyAlignment="1">
      <alignment horizontal="center" vertical="center" textRotation="90" wrapText="1"/>
    </xf>
    <xf numFmtId="0" fontId="31" fillId="0" borderId="16" xfId="0" applyFont="1" applyBorder="1" applyAlignment="1">
      <alignment horizontal="center" vertical="center" textRotation="90" wrapText="1"/>
    </xf>
    <xf numFmtId="0" fontId="34" fillId="0" borderId="6" xfId="0" applyFont="1" applyBorder="1" applyAlignment="1">
      <alignment horizontal="left" wrapText="1"/>
    </xf>
    <xf numFmtId="0" fontId="12" fillId="3" borderId="15"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0" fillId="0" borderId="0" xfId="0" applyBorder="1"/>
    <xf numFmtId="0" fontId="0" fillId="0" borderId="0" xfId="0" applyBorder="1" applyAlignment="1">
      <alignment wrapText="1"/>
    </xf>
    <xf numFmtId="0" fontId="34" fillId="0" borderId="0" xfId="0" applyFont="1" applyBorder="1" applyAlignment="1">
      <alignment wrapText="1"/>
    </xf>
    <xf numFmtId="0" fontId="0" fillId="0" borderId="4" xfId="0" applyBorder="1"/>
    <xf numFmtId="0" fontId="0" fillId="0" borderId="4" xfId="0" applyBorder="1" applyAlignment="1">
      <alignment wrapText="1"/>
    </xf>
    <xf numFmtId="0" fontId="34" fillId="0" borderId="4" xfId="0" applyFont="1" applyBorder="1" applyAlignment="1">
      <alignment wrapText="1"/>
    </xf>
  </cellXfs>
  <cellStyles count="5">
    <cellStyle name="Bad" xfId="1" builtinId="27"/>
    <cellStyle name="Heading 2" xfId="3" builtinId="17"/>
    <cellStyle name="Hyperlink" xfId="4" builtinId="8"/>
    <cellStyle name="Normal" xfId="0" builtinId="0"/>
    <cellStyle name="Title" xfId="2"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728793</xdr:colOff>
      <xdr:row>2</xdr:row>
      <xdr:rowOff>19872</xdr:rowOff>
    </xdr:to>
    <xdr:pic>
      <xdr:nvPicPr>
        <xdr:cNvPr id="2" name="Picture 1">
          <a:extLst>
            <a:ext uri="{FF2B5EF4-FFF2-40B4-BE49-F238E27FC236}">
              <a16:creationId xmlns:a16="http://schemas.microsoft.com/office/drawing/2014/main" id="{4089FA17-3C7C-40B4-8638-C6DEFE891C8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808605" cy="378460"/>
        </a:xfrm>
        <a:prstGeom prst="rect">
          <a:avLst/>
        </a:prstGeom>
      </xdr:spPr>
    </xdr:pic>
    <xdr:clientData/>
  </xdr:twoCellAnchor>
  <xdr:twoCellAnchor editAs="oneCell">
    <xdr:from>
      <xdr:col>3</xdr:col>
      <xdr:colOff>143436</xdr:colOff>
      <xdr:row>0</xdr:row>
      <xdr:rowOff>170330</xdr:rowOff>
    </xdr:from>
    <xdr:to>
      <xdr:col>3</xdr:col>
      <xdr:colOff>1043231</xdr:colOff>
      <xdr:row>2</xdr:row>
      <xdr:rowOff>32722</xdr:rowOff>
    </xdr:to>
    <xdr:pic>
      <xdr:nvPicPr>
        <xdr:cNvPr id="3" name="Picture 2" descr="CoLogoFooter">
          <a:extLst>
            <a:ext uri="{FF2B5EF4-FFF2-40B4-BE49-F238E27FC236}">
              <a16:creationId xmlns:a16="http://schemas.microsoft.com/office/drawing/2014/main" id="{40E3C938-E2C8-4562-95E0-E0296D46AC3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66565" y="170330"/>
          <a:ext cx="899795" cy="2209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161925</xdr:rowOff>
    </xdr:from>
    <xdr:to>
      <xdr:col>0</xdr:col>
      <xdr:colOff>10819048</xdr:colOff>
      <xdr:row>239</xdr:row>
      <xdr:rowOff>184853</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704850"/>
          <a:ext cx="10819048" cy="451714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emta.ee/sites/default/files/ariklient/tulu-kulu-kaive-kasum/tsd/lisa_1_valjamakseliikide_tabel_2019.xls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emta.ee/sites/default/files/ariklient/tulu-kulu-kaive-kasum/tsd/tsd_lisa_2_valjamakseliigid_ja_maksumaarad.xls"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s://www.emta.ee/sites/default/files/ariklient/tulu-kulu-kaive-kasum/tsd/tsd_lisa_2_valjamakseliigid_ja_maksumaarad.xls" TargetMode="External"/><Relationship Id="rId1" Type="http://schemas.openxmlformats.org/officeDocument/2006/relationships/hyperlink" Target="https://www.emta.ee/et/topeltmaksustamise-valtimise-lepingud"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54"/>
  <sheetViews>
    <sheetView tabSelected="1" zoomScale="85" zoomScaleNormal="85" workbookViewId="0">
      <pane xSplit="2" ySplit="5" topLeftCell="C6" activePane="bottomRight" state="frozen"/>
      <selection pane="topRight" activeCell="C1" sqref="C1"/>
      <selection pane="bottomLeft" activeCell="A3" sqref="A3"/>
      <selection pane="bottomRight" activeCell="E1" sqref="E1"/>
    </sheetView>
  </sheetViews>
  <sheetFormatPr defaultRowHeight="14.4" x14ac:dyDescent="0.3"/>
  <cols>
    <col min="1" max="1" width="16.5546875" customWidth="1"/>
    <col min="2" max="2" width="13.6640625" customWidth="1"/>
    <col min="3" max="3" width="21" style="6" customWidth="1"/>
    <col min="4" max="4" width="27.33203125" style="6" customWidth="1"/>
    <col min="5" max="5" width="18.109375" style="6" customWidth="1"/>
    <col min="6" max="6" width="15" style="6" customWidth="1"/>
    <col min="7" max="7" width="12" style="6" customWidth="1"/>
    <col min="8" max="8" width="12.88671875" style="6" customWidth="1"/>
    <col min="9" max="9" width="42.109375" style="6" customWidth="1"/>
    <col min="10" max="10" width="13" style="6" customWidth="1"/>
    <col min="11" max="11" width="17.109375" style="6" customWidth="1"/>
    <col min="12" max="12" width="29" style="154" customWidth="1"/>
    <col min="13" max="13" width="30.88671875" style="154" customWidth="1"/>
    <col min="14" max="14" width="42.109375" style="6" customWidth="1"/>
  </cols>
  <sheetData>
    <row r="1" spans="1:17" x14ac:dyDescent="0.3">
      <c r="A1" s="233"/>
      <c r="B1" s="233"/>
      <c r="C1" s="234"/>
      <c r="D1" s="234"/>
      <c r="E1" s="234"/>
      <c r="F1" s="234"/>
      <c r="G1" s="234"/>
      <c r="H1" s="234"/>
      <c r="I1" s="234"/>
      <c r="J1" s="234"/>
      <c r="K1" s="234"/>
      <c r="L1" s="235"/>
      <c r="M1" s="235"/>
      <c r="N1" s="234"/>
    </row>
    <row r="2" spans="1:17" x14ac:dyDescent="0.3">
      <c r="A2" s="233"/>
      <c r="B2" s="233"/>
      <c r="C2" s="234"/>
      <c r="D2" s="234"/>
      <c r="E2" s="234"/>
      <c r="F2" s="234"/>
      <c r="G2" s="234"/>
      <c r="H2" s="234"/>
      <c r="I2" s="234"/>
      <c r="J2" s="234"/>
      <c r="K2" s="234"/>
      <c r="L2" s="235"/>
      <c r="M2" s="235"/>
      <c r="N2" s="234"/>
    </row>
    <row r="3" spans="1:17" x14ac:dyDescent="0.3">
      <c r="A3" s="236"/>
      <c r="B3" s="236"/>
      <c r="C3" s="237"/>
      <c r="D3" s="237"/>
      <c r="E3" s="237"/>
      <c r="F3" s="237"/>
      <c r="G3" s="237"/>
      <c r="H3" s="237"/>
      <c r="I3" s="237"/>
      <c r="J3" s="237"/>
      <c r="K3" s="237"/>
      <c r="L3" s="238"/>
      <c r="M3" s="238"/>
      <c r="N3" s="237"/>
    </row>
    <row r="4" spans="1:17" s="3" customFormat="1" ht="15.6" x14ac:dyDescent="0.3">
      <c r="A4" s="129"/>
      <c r="B4" s="129"/>
      <c r="C4" s="161" t="s">
        <v>0</v>
      </c>
      <c r="D4" s="161"/>
      <c r="E4" s="161"/>
      <c r="F4" s="161"/>
      <c r="G4" s="161"/>
      <c r="H4" s="161"/>
      <c r="I4" s="161"/>
      <c r="J4" s="161"/>
      <c r="K4" s="183" t="s">
        <v>1</v>
      </c>
      <c r="L4" s="184"/>
      <c r="M4" s="184"/>
      <c r="N4" s="185"/>
      <c r="O4" s="4"/>
      <c r="P4" s="4"/>
      <c r="Q4" s="4"/>
    </row>
    <row r="5" spans="1:17" s="1" customFormat="1" ht="100.8" x14ac:dyDescent="0.3">
      <c r="A5" s="130" t="s">
        <v>2</v>
      </c>
      <c r="B5" s="130" t="s">
        <v>3</v>
      </c>
      <c r="C5" s="130" t="s">
        <v>4</v>
      </c>
      <c r="D5" s="130" t="s">
        <v>5</v>
      </c>
      <c r="E5" s="130" t="s">
        <v>6</v>
      </c>
      <c r="F5" s="130" t="s">
        <v>7</v>
      </c>
      <c r="G5" s="130" t="s">
        <v>8</v>
      </c>
      <c r="H5" s="130" t="s">
        <v>9</v>
      </c>
      <c r="I5" s="130" t="s">
        <v>10</v>
      </c>
      <c r="J5" s="130" t="s">
        <v>11</v>
      </c>
      <c r="K5" s="130" t="s">
        <v>12</v>
      </c>
      <c r="L5" s="130" t="s">
        <v>13</v>
      </c>
      <c r="M5" s="152" t="s">
        <v>14</v>
      </c>
      <c r="N5" s="130" t="s">
        <v>10</v>
      </c>
    </row>
    <row r="6" spans="1:17" s="1" customFormat="1" ht="15" thickBot="1" x14ac:dyDescent="0.35">
      <c r="A6" s="135"/>
      <c r="B6" s="136"/>
      <c r="C6" s="144"/>
      <c r="D6" s="144"/>
      <c r="E6" s="144"/>
      <c r="F6" s="144"/>
      <c r="G6" s="144"/>
      <c r="H6" s="144"/>
      <c r="I6" s="144"/>
      <c r="J6" s="144"/>
      <c r="K6" s="144" t="s">
        <v>15</v>
      </c>
      <c r="L6" s="144" t="s">
        <v>16</v>
      </c>
      <c r="M6" s="144"/>
      <c r="N6" s="151"/>
    </row>
    <row r="7" spans="1:17" ht="30.75" customHeight="1" x14ac:dyDescent="0.3">
      <c r="A7" s="170" t="s">
        <v>17</v>
      </c>
      <c r="B7" s="173"/>
      <c r="C7" s="139" t="s">
        <v>18</v>
      </c>
      <c r="D7" s="139" t="s">
        <v>19</v>
      </c>
      <c r="E7" s="139" t="s">
        <v>18</v>
      </c>
      <c r="F7" s="139" t="s">
        <v>20</v>
      </c>
      <c r="G7" s="139">
        <v>20</v>
      </c>
      <c r="H7" s="139" t="s">
        <v>15</v>
      </c>
      <c r="I7" s="144" t="s">
        <v>21</v>
      </c>
      <c r="J7" s="139"/>
      <c r="K7" s="139"/>
      <c r="L7" s="140" t="s">
        <v>22</v>
      </c>
      <c r="M7" s="140"/>
      <c r="N7" s="148" t="s">
        <v>23</v>
      </c>
    </row>
    <row r="8" spans="1:17" ht="230.4" x14ac:dyDescent="0.3">
      <c r="A8" s="171"/>
      <c r="B8" s="174"/>
      <c r="C8" s="139" t="s">
        <v>24</v>
      </c>
      <c r="D8" s="139" t="s">
        <v>25</v>
      </c>
      <c r="E8" s="139" t="s">
        <v>24</v>
      </c>
      <c r="F8" s="139" t="s">
        <v>20</v>
      </c>
      <c r="G8" s="139">
        <v>1</v>
      </c>
      <c r="H8" s="139" t="s">
        <v>15</v>
      </c>
      <c r="I8" s="144" t="s">
        <v>26</v>
      </c>
      <c r="J8" s="139"/>
      <c r="K8" s="139"/>
      <c r="L8" s="140" t="s">
        <v>27</v>
      </c>
      <c r="M8" s="140"/>
      <c r="N8" s="148" t="s">
        <v>28</v>
      </c>
    </row>
    <row r="9" spans="1:17" ht="28.8" x14ac:dyDescent="0.3">
      <c r="A9" s="171"/>
      <c r="B9" s="174"/>
      <c r="C9" s="139" t="s">
        <v>29</v>
      </c>
      <c r="D9" s="139" t="s">
        <v>30</v>
      </c>
      <c r="E9" s="139" t="s">
        <v>29</v>
      </c>
      <c r="F9" s="139" t="s">
        <v>20</v>
      </c>
      <c r="G9" s="139">
        <v>20</v>
      </c>
      <c r="H9" s="139" t="s">
        <v>15</v>
      </c>
      <c r="I9" s="144" t="s">
        <v>31</v>
      </c>
      <c r="J9" s="139"/>
      <c r="K9" s="139"/>
      <c r="L9" s="141" t="s">
        <v>32</v>
      </c>
      <c r="M9" s="140"/>
      <c r="N9" s="148" t="s">
        <v>28</v>
      </c>
    </row>
    <row r="10" spans="1:17" ht="43.2" x14ac:dyDescent="0.3">
      <c r="A10" s="171"/>
      <c r="B10" s="174"/>
      <c r="C10" s="139" t="s">
        <v>33</v>
      </c>
      <c r="D10" s="139" t="s">
        <v>34</v>
      </c>
      <c r="E10" s="139" t="s">
        <v>33</v>
      </c>
      <c r="F10" s="139" t="s">
        <v>20</v>
      </c>
      <c r="G10" s="139">
        <v>1000</v>
      </c>
      <c r="H10" s="139" t="s">
        <v>35</v>
      </c>
      <c r="I10" s="144" t="s">
        <v>36</v>
      </c>
      <c r="J10" s="139"/>
      <c r="K10" s="139"/>
      <c r="L10" s="141" t="s">
        <v>32</v>
      </c>
      <c r="M10" s="140"/>
      <c r="N10" s="148" t="s">
        <v>37</v>
      </c>
    </row>
    <row r="11" spans="1:17" ht="45" customHeight="1" x14ac:dyDescent="0.3">
      <c r="A11" s="171"/>
      <c r="B11" s="174"/>
      <c r="C11" s="139" t="s">
        <v>38</v>
      </c>
      <c r="D11" s="139" t="s">
        <v>39</v>
      </c>
      <c r="E11" s="139" t="s">
        <v>38</v>
      </c>
      <c r="F11" s="139" t="s">
        <v>20</v>
      </c>
      <c r="G11" s="139">
        <v>250</v>
      </c>
      <c r="H11" s="139" t="s">
        <v>35</v>
      </c>
      <c r="I11" s="144" t="s">
        <v>40</v>
      </c>
      <c r="J11" s="222"/>
      <c r="K11" s="222"/>
      <c r="L11" s="220" t="s">
        <v>32</v>
      </c>
      <c r="M11" s="218"/>
      <c r="N11" s="216" t="s">
        <v>37</v>
      </c>
    </row>
    <row r="12" spans="1:17" ht="28.8" x14ac:dyDescent="0.3">
      <c r="A12" s="171"/>
      <c r="B12" s="174"/>
      <c r="C12" s="139" t="s">
        <v>38</v>
      </c>
      <c r="D12" s="139" t="s">
        <v>41</v>
      </c>
      <c r="E12" s="139" t="s">
        <v>38</v>
      </c>
      <c r="F12" s="139" t="s">
        <v>20</v>
      </c>
      <c r="G12" s="139">
        <v>250</v>
      </c>
      <c r="H12" s="139" t="s">
        <v>35</v>
      </c>
      <c r="I12" s="144" t="s">
        <v>42</v>
      </c>
      <c r="J12" s="223"/>
      <c r="K12" s="223"/>
      <c r="L12" s="221"/>
      <c r="M12" s="219"/>
      <c r="N12" s="217"/>
    </row>
    <row r="13" spans="1:17" ht="28.8" x14ac:dyDescent="0.3">
      <c r="A13" s="171"/>
      <c r="B13" s="174"/>
      <c r="C13" s="139" t="s">
        <v>43</v>
      </c>
      <c r="D13" s="139" t="s">
        <v>44</v>
      </c>
      <c r="E13" s="139" t="s">
        <v>43</v>
      </c>
      <c r="F13" s="139" t="s">
        <v>20</v>
      </c>
      <c r="G13" s="139">
        <v>10</v>
      </c>
      <c r="H13" s="139" t="s">
        <v>35</v>
      </c>
      <c r="I13" s="144" t="s">
        <v>45</v>
      </c>
      <c r="J13" s="139"/>
      <c r="K13" s="139"/>
      <c r="L13" s="141" t="s">
        <v>32</v>
      </c>
      <c r="M13" s="140"/>
      <c r="N13" s="148" t="s">
        <v>46</v>
      </c>
    </row>
    <row r="14" spans="1:17" x14ac:dyDescent="0.3">
      <c r="A14" s="171"/>
      <c r="B14" s="174"/>
      <c r="C14" s="139" t="s">
        <v>47</v>
      </c>
      <c r="D14" s="139" t="s">
        <v>48</v>
      </c>
      <c r="E14" s="139">
        <v>108</v>
      </c>
      <c r="F14" s="139" t="s">
        <v>49</v>
      </c>
      <c r="G14" s="139" t="s">
        <v>50</v>
      </c>
      <c r="H14" s="139" t="s">
        <v>15</v>
      </c>
      <c r="I14" s="144" t="s">
        <v>51</v>
      </c>
      <c r="J14" s="139"/>
      <c r="K14" s="139"/>
      <c r="L14" s="162" t="s">
        <v>52</v>
      </c>
      <c r="M14" s="139"/>
      <c r="N14" s="149"/>
    </row>
    <row r="15" spans="1:17" x14ac:dyDescent="0.3">
      <c r="A15" s="171"/>
      <c r="B15" s="174"/>
      <c r="C15" s="139" t="s">
        <v>53</v>
      </c>
      <c r="D15" s="139" t="s">
        <v>54</v>
      </c>
      <c r="E15" s="139">
        <v>109</v>
      </c>
      <c r="F15" s="139" t="s">
        <v>49</v>
      </c>
      <c r="G15" s="139" t="s">
        <v>55</v>
      </c>
      <c r="H15" s="139" t="s">
        <v>15</v>
      </c>
      <c r="I15" s="144" t="s">
        <v>56</v>
      </c>
      <c r="J15" s="139"/>
      <c r="K15" s="139"/>
      <c r="L15" s="162"/>
      <c r="M15" s="139"/>
      <c r="N15" s="149"/>
    </row>
    <row r="16" spans="1:17" ht="43.2" x14ac:dyDescent="0.3">
      <c r="A16" s="171"/>
      <c r="B16" s="174"/>
      <c r="C16" s="144" t="s">
        <v>57</v>
      </c>
      <c r="D16" s="144" t="s">
        <v>58</v>
      </c>
      <c r="E16" s="144">
        <v>110</v>
      </c>
      <c r="F16" s="144" t="s">
        <v>49</v>
      </c>
      <c r="G16" s="144" t="s">
        <v>59</v>
      </c>
      <c r="H16" s="144" t="s">
        <v>35</v>
      </c>
      <c r="I16" s="144" t="s">
        <v>60</v>
      </c>
      <c r="J16" s="144" t="s">
        <v>15</v>
      </c>
      <c r="K16" s="144"/>
      <c r="L16" s="153" t="s">
        <v>61</v>
      </c>
      <c r="M16" s="153" t="str">
        <f xml:space="preserve"> CONCATENATE("gl-bus:measurableID = ", D16)</f>
        <v>gl-bus:measurableID = tsd_vorm/c110_Tm</v>
      </c>
      <c r="N16" s="151"/>
    </row>
    <row r="17" spans="1:14" ht="57.6" x14ac:dyDescent="0.3">
      <c r="A17" s="171"/>
      <c r="B17" s="174"/>
      <c r="C17" s="144" t="s">
        <v>62</v>
      </c>
      <c r="D17" s="144" t="s">
        <v>63</v>
      </c>
      <c r="E17" s="144">
        <v>114</v>
      </c>
      <c r="F17" s="144" t="s">
        <v>49</v>
      </c>
      <c r="G17" s="144" t="s">
        <v>59</v>
      </c>
      <c r="H17" s="144" t="s">
        <v>35</v>
      </c>
      <c r="I17" s="144" t="s">
        <v>64</v>
      </c>
      <c r="J17" s="144" t="s">
        <v>15</v>
      </c>
      <c r="K17" s="144"/>
      <c r="L17" s="153" t="s">
        <v>61</v>
      </c>
      <c r="M17" s="153" t="str">
        <f t="shared" ref="M17:M22" si="0" xml:space="preserve"> CONCATENATE("gl-bus:measurableID = ", D17)</f>
        <v>gl-bus:measurableID = tsd_vorm/c114_TmEj</v>
      </c>
      <c r="N17" s="151"/>
    </row>
    <row r="18" spans="1:14" ht="28.8" x14ac:dyDescent="0.3">
      <c r="A18" s="171"/>
      <c r="B18" s="174"/>
      <c r="C18" s="144" t="s">
        <v>65</v>
      </c>
      <c r="D18" s="144" t="s">
        <v>66</v>
      </c>
      <c r="E18" s="144">
        <v>115</v>
      </c>
      <c r="F18" s="144" t="s">
        <v>49</v>
      </c>
      <c r="G18" s="144" t="s">
        <v>59</v>
      </c>
      <c r="H18" s="144" t="s">
        <v>35</v>
      </c>
      <c r="I18" s="144" t="s">
        <v>67</v>
      </c>
      <c r="J18" s="144" t="s">
        <v>15</v>
      </c>
      <c r="K18" s="144"/>
      <c r="L18" s="153" t="s">
        <v>61</v>
      </c>
      <c r="M18" s="153" t="str">
        <f t="shared" si="0"/>
        <v>gl-bus:measurableID = tsd_vorm/c115_Sm</v>
      </c>
      <c r="N18" s="151"/>
    </row>
    <row r="19" spans="1:14" ht="43.2" x14ac:dyDescent="0.3">
      <c r="A19" s="171"/>
      <c r="B19" s="174"/>
      <c r="C19" s="144" t="s">
        <v>68</v>
      </c>
      <c r="D19" s="144" t="s">
        <v>69</v>
      </c>
      <c r="E19" s="144">
        <v>116</v>
      </c>
      <c r="F19" s="144" t="s">
        <v>49</v>
      </c>
      <c r="G19" s="144" t="s">
        <v>59</v>
      </c>
      <c r="H19" s="144" t="s">
        <v>35</v>
      </c>
      <c r="I19" s="144" t="s">
        <v>70</v>
      </c>
      <c r="J19" s="144" t="s">
        <v>15</v>
      </c>
      <c r="K19" s="144"/>
      <c r="L19" s="153" t="s">
        <v>61</v>
      </c>
      <c r="M19" s="153" t="str">
        <f t="shared" si="0"/>
        <v>gl-bus:measurableID = tsd_vorm/c116_Tk</v>
      </c>
      <c r="N19" s="151"/>
    </row>
    <row r="20" spans="1:14" ht="28.8" x14ac:dyDescent="0.3">
      <c r="A20" s="171"/>
      <c r="B20" s="174"/>
      <c r="C20" s="144" t="s">
        <v>71</v>
      </c>
      <c r="D20" s="144" t="s">
        <v>72</v>
      </c>
      <c r="E20" s="144">
        <v>117</v>
      </c>
      <c r="F20" s="144" t="s">
        <v>49</v>
      </c>
      <c r="G20" s="144" t="s">
        <v>59</v>
      </c>
      <c r="H20" s="144" t="s">
        <v>35</v>
      </c>
      <c r="I20" s="144" t="s">
        <v>73</v>
      </c>
      <c r="J20" s="144" t="s">
        <v>15</v>
      </c>
      <c r="K20" s="144"/>
      <c r="L20" s="153" t="s">
        <v>61</v>
      </c>
      <c r="M20" s="153" t="str">
        <f t="shared" si="0"/>
        <v>gl-bus:measurableID = tsd_vorm/c117_Kp</v>
      </c>
      <c r="N20" s="151"/>
    </row>
    <row r="21" spans="1:14" ht="43.2" x14ac:dyDescent="0.3">
      <c r="A21" s="171"/>
      <c r="B21" s="174"/>
      <c r="C21" s="144" t="s">
        <v>74</v>
      </c>
      <c r="D21" s="144" t="s">
        <v>75</v>
      </c>
      <c r="E21" s="144">
        <v>118</v>
      </c>
      <c r="F21" s="144" t="s">
        <v>49</v>
      </c>
      <c r="G21" s="144" t="s">
        <v>59</v>
      </c>
      <c r="H21" s="144" t="s">
        <v>35</v>
      </c>
      <c r="I21" s="144" t="s">
        <v>76</v>
      </c>
      <c r="J21" s="144" t="s">
        <v>15</v>
      </c>
      <c r="K21" s="144"/>
      <c r="L21" s="153" t="s">
        <v>61</v>
      </c>
      <c r="M21" s="153" t="str">
        <f t="shared" si="0"/>
        <v>gl-bus:measurableID = tsd_vorm/c118_KohustKokku</v>
      </c>
      <c r="N21" s="151"/>
    </row>
    <row r="22" spans="1:14" ht="43.2" x14ac:dyDescent="0.3">
      <c r="A22" s="171"/>
      <c r="B22" s="174"/>
      <c r="C22" s="144" t="s">
        <v>77</v>
      </c>
      <c r="D22" s="144" t="s">
        <v>78</v>
      </c>
      <c r="E22" s="144">
        <v>119</v>
      </c>
      <c r="F22" s="144" t="s">
        <v>49</v>
      </c>
      <c r="G22" s="144" t="s">
        <v>59</v>
      </c>
      <c r="H22" s="144" t="s">
        <v>35</v>
      </c>
      <c r="I22" s="144" t="s">
        <v>79</v>
      </c>
      <c r="J22" s="144" t="s">
        <v>15</v>
      </c>
      <c r="K22" s="144"/>
      <c r="L22" s="153" t="s">
        <v>61</v>
      </c>
      <c r="M22" s="153" t="str">
        <f t="shared" si="0"/>
        <v>gl-bus:measurableID = tsd_vorm/c119_TagastKokku</v>
      </c>
      <c r="N22" s="151"/>
    </row>
    <row r="23" spans="1:14" ht="216.6" thickBot="1" x14ac:dyDescent="0.35">
      <c r="A23" s="172"/>
      <c r="B23" s="175"/>
      <c r="C23" s="144" t="s">
        <v>80</v>
      </c>
      <c r="D23" s="144" t="s">
        <v>81</v>
      </c>
      <c r="E23" s="144">
        <v>121</v>
      </c>
      <c r="F23" s="144" t="s">
        <v>20</v>
      </c>
      <c r="G23" s="144">
        <v>10</v>
      </c>
      <c r="H23" s="144" t="s">
        <v>35</v>
      </c>
      <c r="I23" s="144" t="s">
        <v>82</v>
      </c>
      <c r="J23" s="144"/>
      <c r="K23" s="144"/>
      <c r="L23" s="137" t="s">
        <v>32</v>
      </c>
      <c r="M23" s="144"/>
      <c r="N23" s="150" t="s">
        <v>37</v>
      </c>
    </row>
    <row r="24" spans="1:14" s="128" customFormat="1" ht="23.25" customHeight="1" x14ac:dyDescent="0.45">
      <c r="A24" s="157" t="s">
        <v>83</v>
      </c>
      <c r="B24" s="176"/>
      <c r="C24" s="163" t="s">
        <v>84</v>
      </c>
      <c r="D24" s="164"/>
      <c r="E24" s="164"/>
      <c r="F24" s="164"/>
      <c r="G24" s="164"/>
      <c r="H24" s="164"/>
      <c r="I24" s="164"/>
      <c r="J24" s="164"/>
      <c r="K24" s="164"/>
      <c r="L24" s="164"/>
      <c r="M24" s="164"/>
      <c r="N24" s="164"/>
    </row>
    <row r="25" spans="1:14" s="128" customFormat="1" ht="30.6" x14ac:dyDescent="0.45">
      <c r="A25" s="167"/>
      <c r="B25" s="177"/>
      <c r="C25" s="144"/>
      <c r="D25" s="144"/>
      <c r="E25" s="144"/>
      <c r="F25" s="144"/>
      <c r="G25" s="144"/>
      <c r="H25" s="144"/>
      <c r="I25" s="144"/>
      <c r="J25" s="144"/>
      <c r="K25" s="144" t="s">
        <v>15</v>
      </c>
      <c r="L25" s="144" t="s">
        <v>85</v>
      </c>
      <c r="M25" s="144"/>
      <c r="N25" s="151"/>
    </row>
    <row r="26" spans="1:14" ht="28.8" x14ac:dyDescent="0.3">
      <c r="A26" s="159"/>
      <c r="B26" s="178"/>
      <c r="C26" s="144" t="s">
        <v>86</v>
      </c>
      <c r="D26" s="144" t="s">
        <v>87</v>
      </c>
      <c r="E26" s="144">
        <v>1000</v>
      </c>
      <c r="F26" s="144" t="s">
        <v>20</v>
      </c>
      <c r="G26" s="144">
        <v>20</v>
      </c>
      <c r="H26" s="144" t="s">
        <v>15</v>
      </c>
      <c r="I26" s="144" t="s">
        <v>88</v>
      </c>
      <c r="J26" s="144"/>
      <c r="K26" s="144"/>
      <c r="L26" s="144" t="s">
        <v>89</v>
      </c>
      <c r="M26" s="144"/>
      <c r="N26" s="151"/>
    </row>
    <row r="27" spans="1:14" ht="43.2" x14ac:dyDescent="0.3">
      <c r="A27" s="159"/>
      <c r="B27" s="178"/>
      <c r="C27" s="144" t="s">
        <v>90</v>
      </c>
      <c r="D27" s="144" t="s">
        <v>91</v>
      </c>
      <c r="E27" s="144">
        <v>1010</v>
      </c>
      <c r="F27" s="144" t="s">
        <v>20</v>
      </c>
      <c r="G27" s="144">
        <v>500</v>
      </c>
      <c r="H27" s="144" t="s">
        <v>35</v>
      </c>
      <c r="I27" s="144" t="s">
        <v>92</v>
      </c>
      <c r="J27" s="144"/>
      <c r="K27" s="144"/>
      <c r="L27" s="144" t="s">
        <v>93</v>
      </c>
      <c r="M27" s="144"/>
      <c r="N27" s="151"/>
    </row>
    <row r="28" spans="1:14" ht="75" customHeight="1" x14ac:dyDescent="0.3">
      <c r="A28" s="159"/>
      <c r="B28" s="178"/>
      <c r="C28" s="144" t="s">
        <v>94</v>
      </c>
      <c r="D28" s="144" t="s">
        <v>95</v>
      </c>
      <c r="E28" s="144">
        <v>1020</v>
      </c>
      <c r="F28" s="144" t="s">
        <v>20</v>
      </c>
      <c r="G28" s="144">
        <v>50</v>
      </c>
      <c r="H28" s="144" t="s">
        <v>15</v>
      </c>
      <c r="I28" s="144" t="s">
        <v>96</v>
      </c>
      <c r="J28" s="144"/>
      <c r="K28" s="144"/>
      <c r="L28" s="144" t="s">
        <v>97</v>
      </c>
      <c r="M28" s="144"/>
      <c r="N28" s="151" t="s">
        <v>98</v>
      </c>
    </row>
    <row r="29" spans="1:14" ht="43.2" x14ac:dyDescent="0.3">
      <c r="A29" s="159"/>
      <c r="B29" s="178"/>
      <c r="C29" s="144" t="s">
        <v>99</v>
      </c>
      <c r="D29" s="144" t="s">
        <v>100</v>
      </c>
      <c r="E29" s="144">
        <v>1030</v>
      </c>
      <c r="F29" s="144" t="s">
        <v>49</v>
      </c>
      <c r="G29" s="144" t="s">
        <v>59</v>
      </c>
      <c r="H29" s="144" t="s">
        <v>15</v>
      </c>
      <c r="I29" s="144" t="s">
        <v>101</v>
      </c>
      <c r="J29" s="144"/>
      <c r="K29" s="144"/>
      <c r="L29" s="144" t="s">
        <v>102</v>
      </c>
      <c r="M29" s="144"/>
    </row>
    <row r="30" spans="1:14" ht="57.6" x14ac:dyDescent="0.3">
      <c r="A30" s="159"/>
      <c r="B30" s="178"/>
      <c r="C30" s="144" t="s">
        <v>103</v>
      </c>
      <c r="D30" s="144" t="s">
        <v>104</v>
      </c>
      <c r="E30" s="144">
        <v>1040</v>
      </c>
      <c r="F30" s="144" t="s">
        <v>49</v>
      </c>
      <c r="G30" s="144" t="s">
        <v>59</v>
      </c>
      <c r="H30" s="144" t="s">
        <v>35</v>
      </c>
      <c r="I30" s="144" t="s">
        <v>105</v>
      </c>
      <c r="J30" s="144"/>
      <c r="K30" s="144"/>
      <c r="L30" s="144" t="s">
        <v>61</v>
      </c>
      <c r="M30" s="144" t="str">
        <f xml:space="preserve"> CONCATENATE("gl-bus:measurableID = ", D30)</f>
        <v>gl-bus:measurableID = tsd_vorm/tsd_L1_0/aIsikList/tsd_L1_A_Isik/vmList/tsd_L1_A_Vm/c1040_OtMaar</v>
      </c>
      <c r="N30" s="151"/>
    </row>
    <row r="31" spans="1:14" ht="57.6" x14ac:dyDescent="0.3">
      <c r="A31" s="159"/>
      <c r="B31" s="178"/>
      <c r="C31" s="144" t="s">
        <v>106</v>
      </c>
      <c r="D31" s="144" t="s">
        <v>107</v>
      </c>
      <c r="E31" s="144">
        <v>1050</v>
      </c>
      <c r="F31" s="144" t="s">
        <v>20</v>
      </c>
      <c r="G31" s="144">
        <v>2</v>
      </c>
      <c r="H31" s="144" t="s">
        <v>35</v>
      </c>
      <c r="I31" s="144" t="s">
        <v>108</v>
      </c>
      <c r="J31" s="144"/>
      <c r="K31" s="144"/>
      <c r="L31" s="144" t="s">
        <v>109</v>
      </c>
      <c r="M31" s="144" t="str">
        <f xml:space="preserve"> CONCATENATE("gl-bus:measurableID = ", D31)</f>
        <v>gl-bus:measurableID = tsd_vorm/tsd_L1_0/aIsikList/tsd_L1_A_Isik/vmList/tsd_L1_A_Vm/c1050_RiikKood</v>
      </c>
      <c r="N31" s="151" t="s">
        <v>110</v>
      </c>
    </row>
    <row r="32" spans="1:14" ht="57.6" x14ac:dyDescent="0.3">
      <c r="A32" s="159"/>
      <c r="B32" s="178"/>
      <c r="C32" s="144" t="s">
        <v>111</v>
      </c>
      <c r="D32" s="144" t="s">
        <v>112</v>
      </c>
      <c r="E32" s="144">
        <v>1060</v>
      </c>
      <c r="F32" s="144" t="s">
        <v>49</v>
      </c>
      <c r="G32" s="144" t="s">
        <v>59</v>
      </c>
      <c r="H32" s="144" t="s">
        <v>35</v>
      </c>
      <c r="I32" s="144" t="s">
        <v>113</v>
      </c>
      <c r="J32" s="144" t="s">
        <v>15</v>
      </c>
      <c r="K32" s="144"/>
      <c r="L32" s="153" t="s">
        <v>61</v>
      </c>
      <c r="M32" s="153" t="str">
        <f t="shared" ref="M32:M40" si="1" xml:space="preserve"> CONCATENATE("gl-bus:measurableID = ", D32)</f>
        <v>gl-bus:measurableID = tsd_vorm/tsd_L1_0/aIsikList/tsd_L1_A_Isik/vmList/tsd_L1_A_Vm/c1060_Smvm</v>
      </c>
      <c r="N32" s="151"/>
    </row>
    <row r="33" spans="1:14" ht="57.6" x14ac:dyDescent="0.3">
      <c r="A33" s="159"/>
      <c r="B33" s="178"/>
      <c r="C33" s="144" t="s">
        <v>114</v>
      </c>
      <c r="D33" s="144" t="s">
        <v>115</v>
      </c>
      <c r="E33" s="144">
        <v>1070</v>
      </c>
      <c r="F33" s="144" t="s">
        <v>49</v>
      </c>
      <c r="G33" s="144" t="s">
        <v>59</v>
      </c>
      <c r="H33" s="144" t="s">
        <v>35</v>
      </c>
      <c r="I33" s="144" t="s">
        <v>116</v>
      </c>
      <c r="J33" s="144"/>
      <c r="K33" s="144"/>
      <c r="L33" s="144" t="s">
        <v>61</v>
      </c>
      <c r="M33" s="144" t="str">
        <f t="shared" si="1"/>
        <v>gl-bus:measurableID = tsd_vorm/tsd_L1_0/aIsikList/tsd_L1_A_Isik/vmList/tsd_L1_A_Vm/c1070_TvpVah</v>
      </c>
      <c r="N33" s="151"/>
    </row>
    <row r="34" spans="1:14" ht="57.6" x14ac:dyDescent="0.3">
      <c r="A34" s="159"/>
      <c r="B34" s="178"/>
      <c r="C34" s="144" t="s">
        <v>117</v>
      </c>
      <c r="D34" s="144" t="s">
        <v>118</v>
      </c>
      <c r="E34" s="144">
        <v>1080</v>
      </c>
      <c r="F34" s="144" t="s">
        <v>49</v>
      </c>
      <c r="G34" s="144" t="s">
        <v>59</v>
      </c>
      <c r="H34" s="144" t="s">
        <v>35</v>
      </c>
      <c r="I34" s="144" t="s">
        <v>119</v>
      </c>
      <c r="J34" s="144"/>
      <c r="K34" s="144"/>
      <c r="L34" s="144" t="s">
        <v>61</v>
      </c>
      <c r="M34" s="144" t="str">
        <f t="shared" si="1"/>
        <v>gl-bus:measurableID = tsd_vorm/tsd_L1_0/aIsikList/tsd_L1_A_Isik/vmList/tsd_L1_A_Vm/c1080_KuumVah</v>
      </c>
      <c r="N34" s="151"/>
    </row>
    <row r="35" spans="1:14" ht="57.6" x14ac:dyDescent="0.3">
      <c r="A35" s="159"/>
      <c r="B35" s="178"/>
      <c r="C35" s="144" t="s">
        <v>120</v>
      </c>
      <c r="D35" s="144" t="s">
        <v>121</v>
      </c>
      <c r="E35" s="144">
        <v>1090</v>
      </c>
      <c r="F35" s="144" t="s">
        <v>49</v>
      </c>
      <c r="G35" s="144" t="s">
        <v>59</v>
      </c>
      <c r="H35" s="144" t="s">
        <v>35</v>
      </c>
      <c r="I35" s="144" t="s">
        <v>122</v>
      </c>
      <c r="J35" s="144"/>
      <c r="K35" s="144"/>
      <c r="L35" s="144" t="s">
        <v>61</v>
      </c>
      <c r="M35" s="144" t="str">
        <f t="shared" si="1"/>
        <v>gl-bus:measurableID = tsd_vorm/tsd_L1_0/aIsikList/tsd_L1_A_Isik/vmList/tsd_L1_A_Vm/c1090_KuumSuur</v>
      </c>
      <c r="N35" s="151"/>
    </row>
    <row r="36" spans="1:14" ht="57.6" x14ac:dyDescent="0.3">
      <c r="A36" s="159"/>
      <c r="B36" s="178"/>
      <c r="C36" s="144" t="s">
        <v>123</v>
      </c>
      <c r="D36" s="144" t="s">
        <v>124</v>
      </c>
      <c r="E36" s="144">
        <v>1100</v>
      </c>
      <c r="F36" s="144" t="s">
        <v>49</v>
      </c>
      <c r="G36" s="144" t="s">
        <v>59</v>
      </c>
      <c r="H36" s="144" t="s">
        <v>35</v>
      </c>
      <c r="I36" s="144" t="s">
        <v>125</v>
      </c>
      <c r="J36" s="144" t="s">
        <v>15</v>
      </c>
      <c r="K36" s="144"/>
      <c r="L36" s="153" t="s">
        <v>61</v>
      </c>
      <c r="M36" s="153" t="str">
        <f t="shared" si="1"/>
        <v>gl-bus:measurableID = tsd_vorm/tsd_L1_0/aIsikList/tsd_L1_A_Isik/vmList/tsd_L1_A_Vm/c1100_Sm</v>
      </c>
      <c r="N36" s="151"/>
    </row>
    <row r="37" spans="1:14" ht="57.6" x14ac:dyDescent="0.3">
      <c r="A37" s="159"/>
      <c r="B37" s="178"/>
      <c r="C37" s="144" t="s">
        <v>126</v>
      </c>
      <c r="D37" s="144" t="s">
        <v>127</v>
      </c>
      <c r="E37" s="144">
        <v>1110</v>
      </c>
      <c r="F37" s="144" t="s">
        <v>49</v>
      </c>
      <c r="G37" s="144" t="s">
        <v>59</v>
      </c>
      <c r="H37" s="144" t="s">
        <v>35</v>
      </c>
      <c r="I37" s="144" t="s">
        <v>128</v>
      </c>
      <c r="J37" s="144" t="s">
        <v>15</v>
      </c>
      <c r="K37" s="144"/>
      <c r="L37" s="153" t="s">
        <v>61</v>
      </c>
      <c r="M37" s="153" t="str">
        <f t="shared" si="1"/>
        <v>gl-bus:measurableID = tsd_vorm/tsd_L1_0/aIsikList/tsd_L1_A_Isik/vmList/tsd_L1_A_Vm/c1110_Kp</v>
      </c>
      <c r="N37" s="151"/>
    </row>
    <row r="38" spans="1:14" ht="57.6" x14ac:dyDescent="0.3">
      <c r="A38" s="159"/>
      <c r="B38" s="178"/>
      <c r="C38" s="144" t="s">
        <v>129</v>
      </c>
      <c r="D38" s="144" t="s">
        <v>130</v>
      </c>
      <c r="E38" s="144">
        <v>1120</v>
      </c>
      <c r="F38" s="144" t="s">
        <v>49</v>
      </c>
      <c r="G38" s="144" t="s">
        <v>59</v>
      </c>
      <c r="H38" s="144" t="s">
        <v>35</v>
      </c>
      <c r="I38" s="144" t="s">
        <v>131</v>
      </c>
      <c r="J38" s="144" t="s">
        <v>15</v>
      </c>
      <c r="K38" s="144"/>
      <c r="L38" s="153" t="s">
        <v>61</v>
      </c>
      <c r="M38" s="153" t="str">
        <f t="shared" si="1"/>
        <v>gl-bus:measurableID = tsd_vorm/tsd_L1_0/aIsikList/tsd_L1_A_Isik/vmList/tsd_L1_A_Vm/c1120_Tkvm</v>
      </c>
      <c r="N38" s="151"/>
    </row>
    <row r="39" spans="1:14" ht="57.6" x14ac:dyDescent="0.3">
      <c r="A39" s="159"/>
      <c r="B39" s="178"/>
      <c r="C39" s="144" t="s">
        <v>132</v>
      </c>
      <c r="D39" s="144" t="s">
        <v>133</v>
      </c>
      <c r="E39" s="144">
        <v>1130</v>
      </c>
      <c r="F39" s="144" t="s">
        <v>49</v>
      </c>
      <c r="G39" s="144" t="s">
        <v>59</v>
      </c>
      <c r="H39" s="144" t="s">
        <v>35</v>
      </c>
      <c r="I39" s="144" t="s">
        <v>134</v>
      </c>
      <c r="J39" s="144" t="s">
        <v>15</v>
      </c>
      <c r="K39" s="144"/>
      <c r="L39" s="153" t="s">
        <v>61</v>
      </c>
      <c r="M39" s="153" t="str">
        <f t="shared" si="1"/>
        <v>gl-bus:measurableID = tsd_vorm/tsd_L1_0/aIsikList/tsd_L1_A_Isik/vmList/tsd_L1_A_Vm/c1130_Tk</v>
      </c>
      <c r="N39" s="151"/>
    </row>
    <row r="40" spans="1:14" ht="57.6" x14ac:dyDescent="0.3">
      <c r="A40" s="159"/>
      <c r="B40" s="178"/>
      <c r="C40" s="144" t="s">
        <v>135</v>
      </c>
      <c r="D40" s="144" t="s">
        <v>136</v>
      </c>
      <c r="E40" s="144">
        <v>1140</v>
      </c>
      <c r="F40" s="144" t="s">
        <v>49</v>
      </c>
      <c r="G40" s="144" t="s">
        <v>59</v>
      </c>
      <c r="H40" s="144" t="s">
        <v>35</v>
      </c>
      <c r="I40" s="144" t="s">
        <v>137</v>
      </c>
      <c r="J40" s="144" t="s">
        <v>15</v>
      </c>
      <c r="K40" s="144"/>
      <c r="L40" s="153" t="s">
        <v>61</v>
      </c>
      <c r="M40" s="153" t="str">
        <f t="shared" si="1"/>
        <v>gl-bus:measurableID = tsd_vorm/tsd_L1_0/aIsikList/tsd_L1_A_Isik/vmList/tsd_L1_A_Vm/c1140_Ttk</v>
      </c>
      <c r="N40" s="151"/>
    </row>
    <row r="41" spans="1:14" ht="57.6" x14ac:dyDescent="0.3">
      <c r="A41" s="159"/>
      <c r="B41" s="178"/>
      <c r="C41" s="144" t="s">
        <v>138</v>
      </c>
      <c r="D41" s="144" t="s">
        <v>139</v>
      </c>
      <c r="E41" s="144">
        <v>1150</v>
      </c>
      <c r="F41" s="144" t="s">
        <v>20</v>
      </c>
      <c r="G41" s="144">
        <v>10</v>
      </c>
      <c r="H41" s="144" t="s">
        <v>15</v>
      </c>
      <c r="I41" s="144" t="s">
        <v>140</v>
      </c>
      <c r="J41" s="144"/>
      <c r="K41" s="144"/>
      <c r="L41" s="144" t="s">
        <v>109</v>
      </c>
      <c r="M41" s="144" t="str">
        <f xml:space="preserve"> CONCATENATE("gl-bus:measurableID = ", D41)</f>
        <v>gl-bus:measurableID = tsd_vorm/tsd_L1_0/aIsikList/tsd_L1_A_Isik/vmList/tsd_L1_A_Vm/mvtList/tsd_L1_A_Mvt/c1150_TuliKood</v>
      </c>
      <c r="N41" s="150" t="s">
        <v>141</v>
      </c>
    </row>
    <row r="42" spans="1:14" ht="57.6" x14ac:dyDescent="0.3">
      <c r="A42" s="159"/>
      <c r="B42" s="178"/>
      <c r="C42" s="144" t="s">
        <v>142</v>
      </c>
      <c r="D42" s="144" t="s">
        <v>143</v>
      </c>
      <c r="E42" s="144">
        <v>1160</v>
      </c>
      <c r="F42" s="144" t="s">
        <v>49</v>
      </c>
      <c r="G42" s="144" t="s">
        <v>59</v>
      </c>
      <c r="H42" s="144" t="s">
        <v>15</v>
      </c>
      <c r="I42" s="144" t="s">
        <v>144</v>
      </c>
      <c r="J42" s="144"/>
      <c r="K42" s="144"/>
      <c r="L42" s="144" t="s">
        <v>61</v>
      </c>
      <c r="M42" s="144" t="str">
        <f t="shared" ref="M42:M49" si="2" xml:space="preserve"> CONCATENATE("gl-bus:measurableID = ", D42)</f>
        <v>gl-bus:measurableID = tsd_vorm/tsd_L1_0/aIsikList/tsd_L1_A_Isik/vmList/tsd_L1_A_Vm/mvtList/tsd_L1_A_Mvt/c1160_Summa</v>
      </c>
      <c r="N42" s="151"/>
    </row>
    <row r="43" spans="1:14" ht="57.6" x14ac:dyDescent="0.3">
      <c r="A43" s="159"/>
      <c r="B43" s="178"/>
      <c r="C43" s="144" t="s">
        <v>145</v>
      </c>
      <c r="D43" s="144" t="s">
        <v>146</v>
      </c>
      <c r="E43" s="144">
        <v>1170</v>
      </c>
      <c r="F43" s="144" t="s">
        <v>49</v>
      </c>
      <c r="G43" s="144" t="s">
        <v>59</v>
      </c>
      <c r="H43" s="144" t="s">
        <v>35</v>
      </c>
      <c r="I43" s="144" t="s">
        <v>147</v>
      </c>
      <c r="J43" s="144" t="s">
        <v>15</v>
      </c>
      <c r="K43" s="144"/>
      <c r="L43" s="153" t="s">
        <v>61</v>
      </c>
      <c r="M43" s="153" t="str">
        <f t="shared" si="2"/>
        <v>gl-bus:measurableID = tsd_vorm/tsd_L1_0/aIsikList/tsd_L1_A_Isik/vmList/tsd_L1_A_Vm/c1170_Tm</v>
      </c>
      <c r="N43" s="151"/>
    </row>
    <row r="44" spans="1:14" ht="28.8" x14ac:dyDescent="0.3">
      <c r="A44" s="159"/>
      <c r="B44" s="178"/>
      <c r="C44" s="144" t="s">
        <v>148</v>
      </c>
      <c r="D44" s="144" t="s">
        <v>149</v>
      </c>
      <c r="E44" s="144">
        <v>1200</v>
      </c>
      <c r="F44" s="144" t="s">
        <v>49</v>
      </c>
      <c r="G44" s="144" t="s">
        <v>59</v>
      </c>
      <c r="H44" s="144" t="s">
        <v>35</v>
      </c>
      <c r="I44" s="144" t="s">
        <v>150</v>
      </c>
      <c r="J44" s="144" t="s">
        <v>15</v>
      </c>
      <c r="K44" s="144"/>
      <c r="L44" s="153" t="s">
        <v>61</v>
      </c>
      <c r="M44" s="153" t="str">
        <f xml:space="preserve"> CONCATENATE("gl-bus:measurableID = ", D44)</f>
        <v>gl-bus:measurableID = tsd_vorm/tsd_L1_0/c1200_Smvm</v>
      </c>
      <c r="N44" s="151"/>
    </row>
    <row r="45" spans="1:14" ht="28.8" x14ac:dyDescent="0.3">
      <c r="A45" s="159"/>
      <c r="B45" s="178"/>
      <c r="C45" s="144" t="s">
        <v>151</v>
      </c>
      <c r="D45" s="144" t="s">
        <v>152</v>
      </c>
      <c r="E45" s="144">
        <v>1210</v>
      </c>
      <c r="F45" s="144" t="s">
        <v>49</v>
      </c>
      <c r="G45" s="144" t="s">
        <v>59</v>
      </c>
      <c r="H45" s="144" t="s">
        <v>35</v>
      </c>
      <c r="I45" s="144" t="s">
        <v>153</v>
      </c>
      <c r="J45" s="144" t="s">
        <v>15</v>
      </c>
      <c r="K45" s="144"/>
      <c r="L45" s="153" t="s">
        <v>61</v>
      </c>
      <c r="M45" s="153" t="str">
        <f t="shared" si="2"/>
        <v>gl-bus:measurableID = tsd_vorm/tsd_L1_0/c1210_Sm</v>
      </c>
      <c r="N45" s="151"/>
    </row>
    <row r="46" spans="1:14" ht="28.8" x14ac:dyDescent="0.3">
      <c r="A46" s="159"/>
      <c r="B46" s="178"/>
      <c r="C46" s="144" t="s">
        <v>154</v>
      </c>
      <c r="D46" s="144" t="s">
        <v>155</v>
      </c>
      <c r="E46" s="144">
        <v>1220</v>
      </c>
      <c r="F46" s="144" t="s">
        <v>49</v>
      </c>
      <c r="G46" s="144" t="s">
        <v>59</v>
      </c>
      <c r="H46" s="144" t="s">
        <v>35</v>
      </c>
      <c r="I46" s="144" t="s">
        <v>156</v>
      </c>
      <c r="J46" s="144" t="s">
        <v>15</v>
      </c>
      <c r="K46" s="144"/>
      <c r="L46" s="153" t="s">
        <v>61</v>
      </c>
      <c r="M46" s="153" t="str">
        <f t="shared" si="2"/>
        <v>gl-bus:measurableID = tsd_vorm/tsd_L1_0/c1220_Kp</v>
      </c>
      <c r="N46" s="151"/>
    </row>
    <row r="47" spans="1:14" ht="28.8" x14ac:dyDescent="0.3">
      <c r="A47" s="159"/>
      <c r="B47" s="178"/>
      <c r="C47" s="144" t="s">
        <v>157</v>
      </c>
      <c r="D47" s="144" t="s">
        <v>158</v>
      </c>
      <c r="E47" s="144">
        <v>1230</v>
      </c>
      <c r="F47" s="144" t="s">
        <v>49</v>
      </c>
      <c r="G47" s="144" t="s">
        <v>59</v>
      </c>
      <c r="H47" s="144" t="s">
        <v>35</v>
      </c>
      <c r="I47" s="144" t="s">
        <v>159</v>
      </c>
      <c r="J47" s="144" t="s">
        <v>15</v>
      </c>
      <c r="K47" s="144"/>
      <c r="L47" s="153" t="s">
        <v>61</v>
      </c>
      <c r="M47" s="153" t="str">
        <f t="shared" si="2"/>
        <v>gl-bus:measurableID = tsd_vorm/tsd_L1_0/c1230_Tk</v>
      </c>
      <c r="N47" s="151"/>
    </row>
    <row r="48" spans="1:14" ht="28.8" x14ac:dyDescent="0.3">
      <c r="A48" s="159"/>
      <c r="B48" s="178"/>
      <c r="C48" s="144" t="s">
        <v>160</v>
      </c>
      <c r="D48" s="144" t="s">
        <v>161</v>
      </c>
      <c r="E48" s="144">
        <v>1240</v>
      </c>
      <c r="F48" s="144" t="s">
        <v>49</v>
      </c>
      <c r="G48" s="144" t="s">
        <v>59</v>
      </c>
      <c r="H48" s="144" t="s">
        <v>35</v>
      </c>
      <c r="I48" s="144" t="s">
        <v>162</v>
      </c>
      <c r="J48" s="144" t="s">
        <v>15</v>
      </c>
      <c r="K48" s="144"/>
      <c r="L48" s="153" t="s">
        <v>61</v>
      </c>
      <c r="M48" s="153" t="str">
        <f t="shared" si="2"/>
        <v>gl-bus:measurableID = tsd_vorm/tsd_L1_0/c1240_Ttk</v>
      </c>
      <c r="N48" s="151"/>
    </row>
    <row r="49" spans="1:14" ht="28.8" x14ac:dyDescent="0.3">
      <c r="A49" s="159"/>
      <c r="B49" s="178"/>
      <c r="C49" s="144" t="s">
        <v>163</v>
      </c>
      <c r="D49" s="144" t="s">
        <v>164</v>
      </c>
      <c r="E49" s="144">
        <v>1250</v>
      </c>
      <c r="F49" s="144" t="s">
        <v>49</v>
      </c>
      <c r="G49" s="144" t="s">
        <v>59</v>
      </c>
      <c r="H49" s="144" t="s">
        <v>35</v>
      </c>
      <c r="I49" s="144" t="s">
        <v>165</v>
      </c>
      <c r="J49" s="144" t="s">
        <v>15</v>
      </c>
      <c r="K49" s="144"/>
      <c r="L49" s="153" t="s">
        <v>61</v>
      </c>
      <c r="M49" s="153" t="str">
        <f t="shared" si="2"/>
        <v>gl-bus:measurableID = tsd_vorm/tsd_L1_0/c1250_Tm</v>
      </c>
      <c r="N49" s="151"/>
    </row>
    <row r="50" spans="1:14" ht="15.6" x14ac:dyDescent="0.3">
      <c r="A50" s="159"/>
      <c r="B50" s="178"/>
      <c r="C50" s="165" t="s">
        <v>166</v>
      </c>
      <c r="D50" s="165"/>
      <c r="E50" s="165"/>
      <c r="F50" s="165"/>
      <c r="G50" s="165"/>
      <c r="H50" s="165"/>
      <c r="I50" s="165"/>
      <c r="J50" s="165"/>
      <c r="K50" s="165"/>
      <c r="L50" s="165"/>
      <c r="M50" s="166"/>
      <c r="N50" s="166"/>
    </row>
    <row r="51" spans="1:14" ht="28.8" x14ac:dyDescent="0.3">
      <c r="A51" s="159"/>
      <c r="B51" s="178"/>
      <c r="C51" s="144"/>
      <c r="D51" s="144"/>
      <c r="E51" s="144"/>
      <c r="F51" s="144"/>
      <c r="G51" s="144"/>
      <c r="H51" s="144"/>
      <c r="I51" s="144"/>
      <c r="J51" s="144"/>
      <c r="K51" s="144" t="s">
        <v>15</v>
      </c>
      <c r="L51" s="144" t="s">
        <v>167</v>
      </c>
      <c r="M51" s="144"/>
      <c r="N51" s="151"/>
    </row>
    <row r="52" spans="1:14" ht="28.8" x14ac:dyDescent="0.3">
      <c r="A52" s="159"/>
      <c r="B52" s="178"/>
      <c r="C52" s="144" t="s">
        <v>168</v>
      </c>
      <c r="D52" s="144" t="s">
        <v>169</v>
      </c>
      <c r="E52" s="144">
        <v>1300</v>
      </c>
      <c r="F52" s="144" t="s">
        <v>20</v>
      </c>
      <c r="G52" s="144">
        <v>20</v>
      </c>
      <c r="H52" s="144" t="s">
        <v>15</v>
      </c>
      <c r="I52" s="144" t="s">
        <v>170</v>
      </c>
      <c r="J52" s="144"/>
      <c r="K52" s="144"/>
      <c r="L52" s="144" t="s">
        <v>89</v>
      </c>
      <c r="M52" s="144"/>
      <c r="N52" s="151"/>
    </row>
    <row r="53" spans="1:14" ht="43.2" x14ac:dyDescent="0.3">
      <c r="A53" s="159"/>
      <c r="B53" s="178"/>
      <c r="C53" s="144" t="s">
        <v>171</v>
      </c>
      <c r="D53" s="144" t="s">
        <v>172</v>
      </c>
      <c r="E53" s="144">
        <v>1310</v>
      </c>
      <c r="F53" s="144" t="s">
        <v>20</v>
      </c>
      <c r="G53" s="144">
        <v>500</v>
      </c>
      <c r="H53" s="144" t="s">
        <v>35</v>
      </c>
      <c r="I53" s="144" t="s">
        <v>173</v>
      </c>
      <c r="J53" s="144"/>
      <c r="K53" s="144"/>
      <c r="L53" s="144" t="s">
        <v>93</v>
      </c>
      <c r="M53" s="144"/>
      <c r="N53" s="151"/>
    </row>
    <row r="54" spans="1:14" ht="43.2" x14ac:dyDescent="0.3">
      <c r="A54" s="159"/>
      <c r="B54" s="178"/>
      <c r="C54" s="144" t="s">
        <v>174</v>
      </c>
      <c r="D54" s="144" t="s">
        <v>175</v>
      </c>
      <c r="E54" s="144">
        <v>1320</v>
      </c>
      <c r="F54" s="144" t="s">
        <v>20</v>
      </c>
      <c r="G54" s="144">
        <v>50</v>
      </c>
      <c r="H54" s="144" t="s">
        <v>15</v>
      </c>
      <c r="I54" s="144" t="s">
        <v>96</v>
      </c>
      <c r="J54" s="144"/>
      <c r="K54" s="144"/>
      <c r="L54" s="144" t="s">
        <v>97</v>
      </c>
      <c r="M54" s="144"/>
      <c r="N54" s="151" t="s">
        <v>98</v>
      </c>
    </row>
    <row r="55" spans="1:14" ht="43.2" x14ac:dyDescent="0.3">
      <c r="A55" s="159"/>
      <c r="B55" s="178"/>
      <c r="C55" s="144" t="s">
        <v>176</v>
      </c>
      <c r="D55" s="144" t="s">
        <v>177</v>
      </c>
      <c r="E55" s="144">
        <v>1330</v>
      </c>
      <c r="F55" s="144" t="s">
        <v>49</v>
      </c>
      <c r="G55" s="144" t="s">
        <v>59</v>
      </c>
      <c r="H55" s="144" t="s">
        <v>15</v>
      </c>
      <c r="I55" s="144" t="s">
        <v>178</v>
      </c>
      <c r="J55" s="144"/>
      <c r="K55" s="144"/>
      <c r="L55" s="144" t="s">
        <v>102</v>
      </c>
      <c r="M55" s="144"/>
      <c r="N55" s="151"/>
    </row>
    <row r="56" spans="1:14" ht="57.6" x14ac:dyDescent="0.3">
      <c r="A56" s="159"/>
      <c r="B56" s="178"/>
      <c r="C56" s="144" t="s">
        <v>179</v>
      </c>
      <c r="D56" s="144" t="s">
        <v>180</v>
      </c>
      <c r="E56" s="144">
        <v>1340</v>
      </c>
      <c r="F56" s="144" t="s">
        <v>49</v>
      </c>
      <c r="G56" s="144" t="s">
        <v>50</v>
      </c>
      <c r="H56" s="144" t="s">
        <v>35</v>
      </c>
      <c r="I56" s="144" t="s">
        <v>181</v>
      </c>
      <c r="J56" s="144"/>
      <c r="K56" s="144"/>
      <c r="L56" s="144" t="s">
        <v>61</v>
      </c>
      <c r="M56" s="144" t="str">
        <f t="shared" ref="M56:M58" si="3" xml:space="preserve"> CONCATENATE("gl-bus:measurableID = ", D56)</f>
        <v>gl-bus:measurableID = tsd_vorm/tsd_L1_0/bIsikList/tsd_L1_B_Isik/vmList/tsd_L1_B_Vm/c1340_Aasta</v>
      </c>
      <c r="N56" s="151"/>
    </row>
    <row r="57" spans="1:14" ht="57.6" x14ac:dyDescent="0.3">
      <c r="A57" s="159"/>
      <c r="B57" s="178"/>
      <c r="C57" s="144" t="s">
        <v>182</v>
      </c>
      <c r="D57" s="144" t="s">
        <v>183</v>
      </c>
      <c r="E57" s="144">
        <v>1350</v>
      </c>
      <c r="F57" s="144" t="s">
        <v>49</v>
      </c>
      <c r="G57" s="144" t="s">
        <v>55</v>
      </c>
      <c r="H57" s="144" t="s">
        <v>35</v>
      </c>
      <c r="I57" s="144" t="s">
        <v>184</v>
      </c>
      <c r="J57" s="144"/>
      <c r="K57" s="144"/>
      <c r="L57" s="144" t="s">
        <v>61</v>
      </c>
      <c r="M57" s="144" t="str">
        <f t="shared" si="3"/>
        <v>gl-bus:measurableID = tsd_vorm/tsd_L1_0/bIsikList/tsd_L1_B_Isik/vmList/tsd_L1_B_Vm/c1350_Kuu</v>
      </c>
      <c r="N57" s="151"/>
    </row>
    <row r="58" spans="1:14" ht="57.6" x14ac:dyDescent="0.3">
      <c r="A58" s="159"/>
      <c r="B58" s="178"/>
      <c r="C58" s="144" t="s">
        <v>185</v>
      </c>
      <c r="D58" s="144" t="s">
        <v>186</v>
      </c>
      <c r="E58" s="144">
        <v>1360</v>
      </c>
      <c r="F58" s="144" t="s">
        <v>20</v>
      </c>
      <c r="G58" s="144">
        <v>30</v>
      </c>
      <c r="H58" s="144" t="s">
        <v>35</v>
      </c>
      <c r="I58" s="144" t="s">
        <v>187</v>
      </c>
      <c r="J58" s="144"/>
      <c r="K58" s="144"/>
      <c r="L58" s="144" t="s">
        <v>109</v>
      </c>
      <c r="M58" s="144" t="str">
        <f t="shared" si="3"/>
        <v>gl-bus:measurableID = tsd_vorm/tsd_L1_0/bIsikList/tsd_L1_B_Isik/vmList/tsd_L1_B_Vm/c1360_Pohjus</v>
      </c>
      <c r="N58" s="151"/>
    </row>
    <row r="59" spans="1:14" ht="57.6" x14ac:dyDescent="0.3">
      <c r="A59" s="159"/>
      <c r="B59" s="178"/>
      <c r="C59" s="144" t="s">
        <v>188</v>
      </c>
      <c r="D59" s="144" t="s">
        <v>189</v>
      </c>
      <c r="E59" s="144">
        <v>1370</v>
      </c>
      <c r="F59" s="144" t="s">
        <v>49</v>
      </c>
      <c r="G59" s="144" t="s">
        <v>59</v>
      </c>
      <c r="H59" s="144" t="s">
        <v>35</v>
      </c>
      <c r="I59" s="144" t="s">
        <v>190</v>
      </c>
      <c r="J59" s="144" t="s">
        <v>15</v>
      </c>
      <c r="K59" s="144"/>
      <c r="L59" s="153" t="s">
        <v>61</v>
      </c>
      <c r="M59" s="153" t="str">
        <f t="shared" ref="M59:M67" si="4" xml:space="preserve"> CONCATENATE("gl-bus:measurableID = ", D59)</f>
        <v>gl-bus:measurableID = tsd_vorm/tsd_L1_0/bIsikList/tsd_L1_B_Isik/vmList/tsd_L1_B_Vm/c1370_Smvm</v>
      </c>
      <c r="N59" s="151"/>
    </row>
    <row r="60" spans="1:14" ht="57.6" x14ac:dyDescent="0.3">
      <c r="A60" s="159"/>
      <c r="B60" s="178"/>
      <c r="C60" s="144" t="s">
        <v>191</v>
      </c>
      <c r="D60" s="144" t="s">
        <v>192</v>
      </c>
      <c r="E60" s="144">
        <v>1380</v>
      </c>
      <c r="F60" s="144" t="s">
        <v>49</v>
      </c>
      <c r="G60" s="144" t="s">
        <v>59</v>
      </c>
      <c r="H60" s="144" t="s">
        <v>35</v>
      </c>
      <c r="I60" s="144" t="s">
        <v>193</v>
      </c>
      <c r="J60" s="144"/>
      <c r="K60" s="144"/>
      <c r="L60" s="144" t="s">
        <v>61</v>
      </c>
      <c r="M60" s="144" t="str">
        <f t="shared" si="4"/>
        <v>gl-bus:measurableID = tsd_vorm/tsd_L1_0/bIsikList/tsd_L1_B_Isik/vmList/tsd_L1_B_Vm/c1380_SmvmVah</v>
      </c>
      <c r="N60" s="151"/>
    </row>
    <row r="61" spans="1:14" ht="57.6" x14ac:dyDescent="0.3">
      <c r="A61" s="159"/>
      <c r="B61" s="178"/>
      <c r="C61" s="144" t="s">
        <v>194</v>
      </c>
      <c r="D61" s="144" t="s">
        <v>195</v>
      </c>
      <c r="E61" s="144">
        <v>1390</v>
      </c>
      <c r="F61" s="144" t="s">
        <v>49</v>
      </c>
      <c r="G61" s="144" t="s">
        <v>59</v>
      </c>
      <c r="H61" s="144" t="s">
        <v>35</v>
      </c>
      <c r="I61" s="144" t="s">
        <v>196</v>
      </c>
      <c r="J61" s="144"/>
      <c r="K61" s="144"/>
      <c r="L61" s="144" t="s">
        <v>61</v>
      </c>
      <c r="M61" s="144" t="str">
        <f t="shared" si="4"/>
        <v>gl-bus:measurableID = tsd_vorm/tsd_L1_0/bIsikList/tsd_L1_B_Isik/vmList/tsd_L1_B_Vm/c1390_SmvmSuur</v>
      </c>
      <c r="N61" s="151"/>
    </row>
    <row r="62" spans="1:14" ht="57.6" x14ac:dyDescent="0.3">
      <c r="A62" s="159"/>
      <c r="B62" s="178"/>
      <c r="C62" s="144" t="s">
        <v>197</v>
      </c>
      <c r="D62" s="144" t="s">
        <v>198</v>
      </c>
      <c r="E62" s="144">
        <v>1400</v>
      </c>
      <c r="F62" s="144" t="s">
        <v>49</v>
      </c>
      <c r="G62" s="144" t="s">
        <v>59</v>
      </c>
      <c r="H62" s="144" t="s">
        <v>35</v>
      </c>
      <c r="I62" s="144" t="s">
        <v>199</v>
      </c>
      <c r="J62" s="144"/>
      <c r="K62" s="144"/>
      <c r="L62" s="144" t="s">
        <v>61</v>
      </c>
      <c r="M62" s="144" t="str">
        <f t="shared" si="4"/>
        <v>gl-bus:measurableID = tsd_vorm/tsd_L1_0/bIsikList/tsd_L1_B_Isik/vmList/tsd_L1_B_Vm/c1400_SmvmSk</v>
      </c>
      <c r="N62" s="151"/>
    </row>
    <row r="63" spans="1:14" ht="57.6" x14ac:dyDescent="0.3">
      <c r="A63" s="159"/>
      <c r="B63" s="178"/>
      <c r="C63" s="144" t="s">
        <v>200</v>
      </c>
      <c r="D63" s="144" t="s">
        <v>201</v>
      </c>
      <c r="E63" s="144">
        <v>1410</v>
      </c>
      <c r="F63" s="144" t="s">
        <v>49</v>
      </c>
      <c r="G63" s="144" t="s">
        <v>59</v>
      </c>
      <c r="H63" s="144" t="s">
        <v>35</v>
      </c>
      <c r="I63" s="144" t="s">
        <v>202</v>
      </c>
      <c r="J63" s="144" t="s">
        <v>15</v>
      </c>
      <c r="K63" s="144"/>
      <c r="L63" s="153" t="s">
        <v>61</v>
      </c>
      <c r="M63" s="153" t="str">
        <f t="shared" si="4"/>
        <v>gl-bus:measurableID = tsd_vorm/tsd_L1_0/bIsikList/tsd_L1_B_Isik/vmList/tsd_L1_B_Vm/c1410_Sm</v>
      </c>
      <c r="N63" s="151"/>
    </row>
    <row r="64" spans="1:14" ht="72" x14ac:dyDescent="0.3">
      <c r="A64" s="159"/>
      <c r="B64" s="178"/>
      <c r="C64" s="144" t="s">
        <v>203</v>
      </c>
      <c r="D64" s="144" t="s">
        <v>204</v>
      </c>
      <c r="E64" s="144">
        <v>1420</v>
      </c>
      <c r="F64" s="144" t="s">
        <v>49</v>
      </c>
      <c r="G64" s="144" t="s">
        <v>59</v>
      </c>
      <c r="H64" s="144" t="s">
        <v>35</v>
      </c>
      <c r="I64" s="144" t="s">
        <v>205</v>
      </c>
      <c r="J64" s="144" t="s">
        <v>15</v>
      </c>
      <c r="K64" s="144"/>
      <c r="L64" s="153" t="s">
        <v>61</v>
      </c>
      <c r="M64" s="153" t="str">
        <f t="shared" si="4"/>
        <v>gl-bus:measurableID = tsd_vorm/tsd_L1_0/bIsikList/tsd_L1_B_Isik/vmList/tsd_L1_B_Vm/c1420_Kp</v>
      </c>
      <c r="N64" s="151"/>
    </row>
    <row r="65" spans="1:14" ht="57.6" x14ac:dyDescent="0.3">
      <c r="A65" s="159"/>
      <c r="B65" s="178"/>
      <c r="C65" s="144" t="s">
        <v>206</v>
      </c>
      <c r="D65" s="144" t="s">
        <v>207</v>
      </c>
      <c r="E65" s="144">
        <v>1430</v>
      </c>
      <c r="F65" s="144" t="s">
        <v>49</v>
      </c>
      <c r="G65" s="144" t="s">
        <v>59</v>
      </c>
      <c r="H65" s="144" t="s">
        <v>35</v>
      </c>
      <c r="I65" s="144" t="s">
        <v>208</v>
      </c>
      <c r="J65" s="144" t="s">
        <v>15</v>
      </c>
      <c r="K65" s="144"/>
      <c r="L65" s="153" t="s">
        <v>61</v>
      </c>
      <c r="M65" s="153" t="str">
        <f t="shared" si="4"/>
        <v>gl-bus:measurableID = tsd_vorm/tsd_L1_0/bIsikList/tsd_L1_B_Isik/vmList/tsd_L1_B_Vm/c1430_Tkvm</v>
      </c>
      <c r="N65" s="151"/>
    </row>
    <row r="66" spans="1:14" ht="57.6" x14ac:dyDescent="0.3">
      <c r="A66" s="159"/>
      <c r="B66" s="178"/>
      <c r="C66" s="144" t="s">
        <v>209</v>
      </c>
      <c r="D66" s="144" t="s">
        <v>210</v>
      </c>
      <c r="E66" s="144">
        <v>1440</v>
      </c>
      <c r="F66" s="144" t="s">
        <v>49</v>
      </c>
      <c r="G66" s="144" t="s">
        <v>59</v>
      </c>
      <c r="H66" s="144" t="s">
        <v>35</v>
      </c>
      <c r="I66" s="144" t="s">
        <v>211</v>
      </c>
      <c r="J66" s="144" t="s">
        <v>15</v>
      </c>
      <c r="K66" s="144"/>
      <c r="L66" s="153" t="s">
        <v>61</v>
      </c>
      <c r="M66" s="153" t="str">
        <f t="shared" si="4"/>
        <v>gl-bus:measurableID = tsd_vorm/tsd_L1_0/bIsikList/tsd_L1_B_Isik/vmList/tsd_L1_B_Vm/c1440_Tk</v>
      </c>
      <c r="N66" s="151"/>
    </row>
    <row r="67" spans="1:14" ht="57.6" x14ac:dyDescent="0.3">
      <c r="A67" s="159"/>
      <c r="B67" s="178"/>
      <c r="C67" s="144" t="s">
        <v>212</v>
      </c>
      <c r="D67" s="144" t="s">
        <v>213</v>
      </c>
      <c r="E67" s="144">
        <v>1450</v>
      </c>
      <c r="F67" s="144" t="s">
        <v>49</v>
      </c>
      <c r="G67" s="144" t="s">
        <v>59</v>
      </c>
      <c r="H67" s="144" t="s">
        <v>35</v>
      </c>
      <c r="I67" s="144" t="s">
        <v>214</v>
      </c>
      <c r="J67" s="144" t="s">
        <v>15</v>
      </c>
      <c r="K67" s="144"/>
      <c r="L67" s="153" t="s">
        <v>61</v>
      </c>
      <c r="M67" s="153" t="str">
        <f t="shared" si="4"/>
        <v>gl-bus:measurableID = tsd_vorm/tsd_L1_0/bIsikList/tsd_L1_B_Isik/vmList/tsd_L1_B_Vm/c1450_Ttk</v>
      </c>
      <c r="N67" s="151"/>
    </row>
    <row r="68" spans="1:14" ht="57.6" x14ac:dyDescent="0.3">
      <c r="A68" s="159"/>
      <c r="B68" s="178"/>
      <c r="C68" s="144" t="s">
        <v>215</v>
      </c>
      <c r="D68" s="144" t="s">
        <v>216</v>
      </c>
      <c r="E68" s="144">
        <v>1460</v>
      </c>
      <c r="F68" s="144" t="s">
        <v>20</v>
      </c>
      <c r="G68" s="144">
        <v>50</v>
      </c>
      <c r="H68" s="144" t="s">
        <v>15</v>
      </c>
      <c r="I68" s="144" t="s">
        <v>217</v>
      </c>
      <c r="J68" s="144"/>
      <c r="K68" s="144"/>
      <c r="L68" s="144" t="s">
        <v>97</v>
      </c>
      <c r="M68" s="144"/>
      <c r="N68" s="151"/>
    </row>
    <row r="69" spans="1:14" ht="57.6" x14ac:dyDescent="0.3">
      <c r="A69" s="159"/>
      <c r="B69" s="178"/>
      <c r="C69" s="144" t="s">
        <v>218</v>
      </c>
      <c r="D69" s="144" t="s">
        <v>219</v>
      </c>
      <c r="E69" s="144">
        <v>1470</v>
      </c>
      <c r="F69" s="144" t="s">
        <v>49</v>
      </c>
      <c r="G69" s="144" t="s">
        <v>59</v>
      </c>
      <c r="H69" s="144" t="s">
        <v>15</v>
      </c>
      <c r="I69" s="144" t="s">
        <v>220</v>
      </c>
      <c r="J69" s="144"/>
      <c r="K69" s="144"/>
      <c r="L69" s="144" t="s">
        <v>61</v>
      </c>
      <c r="M69" s="144" t="str">
        <f t="shared" ref="M69:M76" si="5" xml:space="preserve"> CONCATENATE("gl-bus:measurableID = ", D69)</f>
        <v>gl-bus:measurableID = tsd_vorm/tsd_L1_0/bIsikList/tsd_L1_B_Isik/vmList/tsd_L1_B_Vm/mvtList/tsd_L1_B_Mvt/c1470_Summa</v>
      </c>
      <c r="N69" s="151"/>
    </row>
    <row r="70" spans="1:14" ht="57.6" x14ac:dyDescent="0.3">
      <c r="A70" s="159"/>
      <c r="B70" s="178"/>
      <c r="C70" s="144" t="s">
        <v>221</v>
      </c>
      <c r="D70" s="144" t="s">
        <v>222</v>
      </c>
      <c r="E70" s="144">
        <v>1480</v>
      </c>
      <c r="F70" s="144" t="s">
        <v>49</v>
      </c>
      <c r="G70" s="144" t="s">
        <v>59</v>
      </c>
      <c r="H70" s="144" t="s">
        <v>35</v>
      </c>
      <c r="I70" s="144" t="s">
        <v>223</v>
      </c>
      <c r="J70" s="144"/>
      <c r="K70" s="144"/>
      <c r="L70" s="144" t="s">
        <v>61</v>
      </c>
      <c r="M70" s="144" t="str">
        <f t="shared" si="5"/>
        <v>gl-bus:measurableID = tsd_vorm/tsd_L1_0/bIsikList/tsd_L1_B_Isik/vmList/tsd_L1_B_Vm/c1480_Tm</v>
      </c>
      <c r="N70" s="151"/>
    </row>
    <row r="71" spans="1:14" ht="43.2" x14ac:dyDescent="0.3">
      <c r="A71" s="159"/>
      <c r="B71" s="178"/>
      <c r="C71" s="144" t="s">
        <v>224</v>
      </c>
      <c r="D71" s="144" t="s">
        <v>225</v>
      </c>
      <c r="E71" s="144">
        <v>1500</v>
      </c>
      <c r="F71" s="144" t="s">
        <v>49</v>
      </c>
      <c r="G71" s="144" t="s">
        <v>59</v>
      </c>
      <c r="H71" s="144" t="s">
        <v>35</v>
      </c>
      <c r="I71" s="144" t="s">
        <v>226</v>
      </c>
      <c r="J71" s="144" t="s">
        <v>15</v>
      </c>
      <c r="K71" s="144"/>
      <c r="L71" s="153" t="s">
        <v>61</v>
      </c>
      <c r="M71" s="153" t="str">
        <f t="shared" si="5"/>
        <v>gl-bus:measurableID = tsd_vorm/tsd_L1_0/c1500_Smvm</v>
      </c>
      <c r="N71" s="151"/>
    </row>
    <row r="72" spans="1:14" ht="43.2" x14ac:dyDescent="0.3">
      <c r="A72" s="159"/>
      <c r="B72" s="178"/>
      <c r="C72" s="144" t="s">
        <v>227</v>
      </c>
      <c r="D72" s="144" t="s">
        <v>228</v>
      </c>
      <c r="E72" s="144">
        <v>1510</v>
      </c>
      <c r="F72" s="144" t="s">
        <v>49</v>
      </c>
      <c r="G72" s="144" t="s">
        <v>59</v>
      </c>
      <c r="H72" s="144" t="s">
        <v>35</v>
      </c>
      <c r="I72" s="144" t="s">
        <v>229</v>
      </c>
      <c r="J72" s="144" t="s">
        <v>15</v>
      </c>
      <c r="K72" s="144"/>
      <c r="L72" s="153" t="s">
        <v>61</v>
      </c>
      <c r="M72" s="153" t="str">
        <f t="shared" si="5"/>
        <v>gl-bus:measurableID = tsd_vorm/tsd_L1_0/c1510_Sm</v>
      </c>
      <c r="N72" s="151"/>
    </row>
    <row r="73" spans="1:14" ht="57.6" x14ac:dyDescent="0.3">
      <c r="A73" s="159"/>
      <c r="B73" s="178"/>
      <c r="C73" s="144" t="s">
        <v>230</v>
      </c>
      <c r="D73" s="144" t="s">
        <v>231</v>
      </c>
      <c r="E73" s="144">
        <v>1520</v>
      </c>
      <c r="F73" s="144" t="s">
        <v>49</v>
      </c>
      <c r="G73" s="144" t="s">
        <v>59</v>
      </c>
      <c r="H73" s="144" t="s">
        <v>35</v>
      </c>
      <c r="I73" s="144" t="s">
        <v>232</v>
      </c>
      <c r="J73" s="144" t="s">
        <v>15</v>
      </c>
      <c r="K73" s="144"/>
      <c r="L73" s="153" t="s">
        <v>61</v>
      </c>
      <c r="M73" s="153" t="str">
        <f t="shared" si="5"/>
        <v>gl-bus:measurableID = tsd_vorm/tsd_L1_0/c1520_Kp</v>
      </c>
      <c r="N73" s="151"/>
    </row>
    <row r="74" spans="1:14" ht="43.2" x14ac:dyDescent="0.3">
      <c r="A74" s="159"/>
      <c r="B74" s="178"/>
      <c r="C74" s="144" t="s">
        <v>233</v>
      </c>
      <c r="D74" s="144" t="s">
        <v>234</v>
      </c>
      <c r="E74" s="144">
        <v>1530</v>
      </c>
      <c r="F74" s="144" t="s">
        <v>49</v>
      </c>
      <c r="G74" s="144" t="s">
        <v>59</v>
      </c>
      <c r="H74" s="144" t="s">
        <v>35</v>
      </c>
      <c r="I74" s="144" t="s">
        <v>235</v>
      </c>
      <c r="J74" s="144" t="s">
        <v>15</v>
      </c>
      <c r="K74" s="144"/>
      <c r="L74" s="153" t="s">
        <v>61</v>
      </c>
      <c r="M74" s="153" t="str">
        <f t="shared" si="5"/>
        <v>gl-bus:measurableID = tsd_vorm/tsd_L1_0/c1530_Tk</v>
      </c>
      <c r="N74" s="151"/>
    </row>
    <row r="75" spans="1:14" ht="43.2" x14ac:dyDescent="0.3">
      <c r="A75" s="159"/>
      <c r="B75" s="178"/>
      <c r="C75" s="144" t="s">
        <v>236</v>
      </c>
      <c r="D75" s="144" t="s">
        <v>237</v>
      </c>
      <c r="E75" s="144">
        <v>1540</v>
      </c>
      <c r="F75" s="144" t="s">
        <v>49</v>
      </c>
      <c r="G75" s="144" t="s">
        <v>59</v>
      </c>
      <c r="H75" s="144" t="s">
        <v>35</v>
      </c>
      <c r="I75" s="144" t="s">
        <v>238</v>
      </c>
      <c r="J75" s="144" t="s">
        <v>15</v>
      </c>
      <c r="K75" s="144"/>
      <c r="L75" s="153" t="s">
        <v>61</v>
      </c>
      <c r="M75" s="153" t="str">
        <f t="shared" si="5"/>
        <v>gl-bus:measurableID = tsd_vorm/tsd_L1_0/c1540_Ttk</v>
      </c>
      <c r="N75" s="151"/>
    </row>
    <row r="76" spans="1:14" ht="43.8" thickBot="1" x14ac:dyDescent="0.35">
      <c r="A76" s="160"/>
      <c r="B76" s="179"/>
      <c r="C76" s="144" t="s">
        <v>239</v>
      </c>
      <c r="D76" s="144" t="s">
        <v>240</v>
      </c>
      <c r="E76" s="144">
        <v>1550</v>
      </c>
      <c r="F76" s="144" t="s">
        <v>49</v>
      </c>
      <c r="G76" s="144" t="s">
        <v>59</v>
      </c>
      <c r="H76" s="144" t="s">
        <v>35</v>
      </c>
      <c r="I76" s="144" t="s">
        <v>241</v>
      </c>
      <c r="J76" s="144" t="s">
        <v>15</v>
      </c>
      <c r="K76" s="144"/>
      <c r="L76" s="153" t="s">
        <v>61</v>
      </c>
      <c r="M76" s="153" t="str">
        <f t="shared" si="5"/>
        <v>gl-bus:measurableID = tsd_vorm/tsd_L1_0/c1550_Tm</v>
      </c>
      <c r="N76" s="151"/>
    </row>
    <row r="77" spans="1:14" ht="17.399999999999999" x14ac:dyDescent="0.35">
      <c r="A77" s="157" t="s">
        <v>242</v>
      </c>
      <c r="B77" s="180"/>
      <c r="C77" s="168" t="s">
        <v>243</v>
      </c>
      <c r="D77" s="168"/>
      <c r="E77" s="168"/>
      <c r="F77" s="168"/>
      <c r="G77" s="168"/>
      <c r="H77" s="168"/>
      <c r="I77" s="168"/>
      <c r="J77" s="168"/>
      <c r="K77" s="168"/>
      <c r="L77" s="168"/>
      <c r="M77" s="169"/>
      <c r="N77" s="169"/>
    </row>
    <row r="78" spans="1:14" ht="15.6" x14ac:dyDescent="0.3">
      <c r="A78" s="158"/>
      <c r="B78" s="181"/>
      <c r="C78" s="165" t="s">
        <v>244</v>
      </c>
      <c r="D78" s="165"/>
      <c r="E78" s="165"/>
      <c r="F78" s="165"/>
      <c r="G78" s="165"/>
      <c r="H78" s="165"/>
      <c r="I78" s="165"/>
      <c r="J78" s="165"/>
      <c r="K78" s="165"/>
      <c r="L78" s="165"/>
      <c r="M78" s="166"/>
      <c r="N78" s="166"/>
    </row>
    <row r="79" spans="1:14" ht="28.8" x14ac:dyDescent="0.3">
      <c r="A79" s="158"/>
      <c r="B79" s="181"/>
      <c r="C79" s="144"/>
      <c r="D79" s="144"/>
      <c r="E79" s="144"/>
      <c r="F79" s="144"/>
      <c r="G79" s="144"/>
      <c r="H79" s="144"/>
      <c r="I79" s="144"/>
      <c r="J79" s="144"/>
      <c r="K79" s="144" t="s">
        <v>15</v>
      </c>
      <c r="L79" s="144" t="s">
        <v>85</v>
      </c>
      <c r="M79" s="144"/>
      <c r="N79" s="151"/>
    </row>
    <row r="80" spans="1:14" ht="28.8" x14ac:dyDescent="0.3">
      <c r="A80" s="158"/>
      <c r="B80" s="181"/>
      <c r="C80" s="144" t="s">
        <v>245</v>
      </c>
      <c r="D80" s="144" t="s">
        <v>246</v>
      </c>
      <c r="E80" s="144">
        <v>2000</v>
      </c>
      <c r="F80" s="144" t="s">
        <v>20</v>
      </c>
      <c r="G80" s="144">
        <v>20</v>
      </c>
      <c r="H80" s="144" t="s">
        <v>15</v>
      </c>
      <c r="I80" s="144" t="s">
        <v>247</v>
      </c>
      <c r="J80" s="144"/>
      <c r="K80" s="144"/>
      <c r="L80" s="144" t="s">
        <v>89</v>
      </c>
      <c r="M80" s="144"/>
      <c r="N80" s="151"/>
    </row>
    <row r="81" spans="1:14" ht="43.2" x14ac:dyDescent="0.3">
      <c r="A81" s="159"/>
      <c r="B81" s="181"/>
      <c r="C81" s="144" t="s">
        <v>248</v>
      </c>
      <c r="D81" s="144" t="s">
        <v>249</v>
      </c>
      <c r="E81" s="144">
        <v>2010</v>
      </c>
      <c r="F81" s="144" t="s">
        <v>20</v>
      </c>
      <c r="G81" s="144">
        <v>500</v>
      </c>
      <c r="H81" s="144" t="s">
        <v>35</v>
      </c>
      <c r="I81" s="144" t="s">
        <v>250</v>
      </c>
      <c r="J81" s="144"/>
      <c r="K81" s="144"/>
      <c r="L81" s="144" t="s">
        <v>93</v>
      </c>
      <c r="M81" s="144"/>
      <c r="N81" s="151"/>
    </row>
    <row r="82" spans="1:14" ht="57.6" x14ac:dyDescent="0.3">
      <c r="A82" s="159"/>
      <c r="B82" s="181"/>
      <c r="C82" s="144" t="s">
        <v>251</v>
      </c>
      <c r="D82" s="144" t="s">
        <v>252</v>
      </c>
      <c r="E82" s="144">
        <v>2020</v>
      </c>
      <c r="F82" s="144" t="s">
        <v>20</v>
      </c>
      <c r="G82" s="144">
        <v>2</v>
      </c>
      <c r="H82" s="144" t="s">
        <v>35</v>
      </c>
      <c r="I82" s="144" t="s">
        <v>253</v>
      </c>
      <c r="J82" s="144"/>
      <c r="K82" s="144"/>
      <c r="L82" s="144" t="s">
        <v>109</v>
      </c>
      <c r="M82" s="144" t="str">
        <f t="shared" ref="M82" si="6" xml:space="preserve"> CONCATENATE("gl-bus:measurableID = ", D82)</f>
        <v>gl-bus:measurableID = tsd_vorm/tsd_L2_0/aIsikList/tsd_L2_A_Isik/vmList/tsd_L2_A_Vm/c2020_RiikKood</v>
      </c>
      <c r="N82" s="151"/>
    </row>
    <row r="83" spans="1:14" ht="43.2" x14ac:dyDescent="0.3">
      <c r="A83" s="158"/>
      <c r="B83" s="181"/>
      <c r="C83" s="144" t="s">
        <v>254</v>
      </c>
      <c r="D83" s="144" t="s">
        <v>255</v>
      </c>
      <c r="E83" s="144">
        <v>2030</v>
      </c>
      <c r="F83" s="144" t="s">
        <v>20</v>
      </c>
      <c r="G83" s="144">
        <v>50</v>
      </c>
      <c r="H83" s="144" t="s">
        <v>15</v>
      </c>
      <c r="I83" s="144" t="s">
        <v>96</v>
      </c>
      <c r="J83" s="144"/>
      <c r="K83" s="144"/>
      <c r="L83" s="144" t="s">
        <v>97</v>
      </c>
      <c r="M83" s="144"/>
      <c r="N83" s="151" t="s">
        <v>256</v>
      </c>
    </row>
    <row r="84" spans="1:14" ht="43.2" x14ac:dyDescent="0.3">
      <c r="A84" s="158"/>
      <c r="B84" s="181"/>
      <c r="C84" s="144" t="s">
        <v>257</v>
      </c>
      <c r="D84" s="144" t="s">
        <v>258</v>
      </c>
      <c r="E84" s="144">
        <v>2040</v>
      </c>
      <c r="F84" s="144" t="s">
        <v>49</v>
      </c>
      <c r="G84" s="144" t="s">
        <v>59</v>
      </c>
      <c r="H84" s="144" t="s">
        <v>15</v>
      </c>
      <c r="I84" s="144" t="s">
        <v>101</v>
      </c>
      <c r="J84" s="144"/>
      <c r="K84" s="144"/>
      <c r="L84" s="144" t="s">
        <v>102</v>
      </c>
      <c r="M84" s="144"/>
      <c r="N84" s="151"/>
    </row>
    <row r="85" spans="1:14" ht="57.6" x14ac:dyDescent="0.3">
      <c r="A85" s="159"/>
      <c r="B85" s="181"/>
      <c r="C85" s="144" t="s">
        <v>259</v>
      </c>
      <c r="D85" s="144" t="s">
        <v>260</v>
      </c>
      <c r="E85" s="144">
        <v>2050</v>
      </c>
      <c r="F85" s="144" t="s">
        <v>49</v>
      </c>
      <c r="G85" s="144" t="s">
        <v>59</v>
      </c>
      <c r="H85" s="144" t="s">
        <v>35</v>
      </c>
      <c r="I85" s="144" t="s">
        <v>261</v>
      </c>
      <c r="J85" s="144"/>
      <c r="K85" s="144"/>
      <c r="L85" s="144" t="s">
        <v>61</v>
      </c>
      <c r="M85" s="144" t="str">
        <f xml:space="preserve"> CONCATENATE("gl-bus:measurableID = ", D85)</f>
        <v>gl-bus:measurableID = tsd_vorm/tsd_L2_0/aIsikList/tsd_L2_A_Isik/vmList/tsd_L2_A_Vm/c2050_OtMaar</v>
      </c>
      <c r="N85" s="151"/>
    </row>
    <row r="86" spans="1:14" ht="57.6" x14ac:dyDescent="0.3">
      <c r="A86" s="159"/>
      <c r="B86" s="181"/>
      <c r="C86" s="144" t="s">
        <v>262</v>
      </c>
      <c r="D86" s="144" t="s">
        <v>263</v>
      </c>
      <c r="E86" s="144">
        <v>2060</v>
      </c>
      <c r="F86" s="144" t="s">
        <v>20</v>
      </c>
      <c r="G86" s="144">
        <v>2</v>
      </c>
      <c r="H86" s="144" t="s">
        <v>35</v>
      </c>
      <c r="I86" s="144" t="s">
        <v>264</v>
      </c>
      <c r="J86" s="144"/>
      <c r="K86" s="144"/>
      <c r="L86" s="144" t="s">
        <v>109</v>
      </c>
      <c r="M86" s="144" t="str">
        <f t="shared" ref="M86" si="7" xml:space="preserve"> CONCATENATE("gl-bus:measurableID = ", D86)</f>
        <v>gl-bus:measurableID = tsd_vorm/tsd_L2_0/aIsikList/tsd_L2_A_Isik/vmList/tsd_L2_A_Vm/c2060_RiikKood</v>
      </c>
      <c r="N86" s="151"/>
    </row>
    <row r="87" spans="1:14" ht="57.6" x14ac:dyDescent="0.3">
      <c r="A87" s="159"/>
      <c r="B87" s="181"/>
      <c r="C87" s="144" t="s">
        <v>265</v>
      </c>
      <c r="D87" s="144" t="s">
        <v>266</v>
      </c>
      <c r="E87" s="144">
        <v>2070</v>
      </c>
      <c r="F87" s="144" t="s">
        <v>49</v>
      </c>
      <c r="G87" s="144" t="s">
        <v>59</v>
      </c>
      <c r="H87" s="144" t="s">
        <v>35</v>
      </c>
      <c r="I87" s="144" t="s">
        <v>113</v>
      </c>
      <c r="J87" s="144" t="s">
        <v>15</v>
      </c>
      <c r="K87" s="144"/>
      <c r="L87" s="153" t="s">
        <v>61</v>
      </c>
      <c r="M87" s="153" t="str">
        <f t="shared" ref="M87:M103" si="8" xml:space="preserve"> CONCATENATE("gl-bus:measurableID = ", D87)</f>
        <v>gl-bus:measurableID = tsd_vorm/tsd_L2_0/aIsikList/tsd_L2_A_Isik/vmList/tsd_L2_A_Vm/c2070_Smvm</v>
      </c>
      <c r="N87" s="151"/>
    </row>
    <row r="88" spans="1:14" ht="57.6" x14ac:dyDescent="0.3">
      <c r="A88" s="159"/>
      <c r="B88" s="181"/>
      <c r="C88" s="144" t="s">
        <v>267</v>
      </c>
      <c r="D88" s="144" t="s">
        <v>268</v>
      </c>
      <c r="E88" s="144">
        <v>2080</v>
      </c>
      <c r="F88" s="144" t="s">
        <v>49</v>
      </c>
      <c r="G88" s="144" t="s">
        <v>269</v>
      </c>
      <c r="H88" s="144" t="s">
        <v>35</v>
      </c>
      <c r="I88" s="144" t="s">
        <v>116</v>
      </c>
      <c r="J88" s="144"/>
      <c r="K88" s="144"/>
      <c r="L88" s="144" t="s">
        <v>61</v>
      </c>
      <c r="M88" s="144" t="str">
        <f t="shared" si="8"/>
        <v>gl-bus:measurableID = tsd_vorm/tsd_L2_0/aIsikList/tsd_L2_A_Isik/vmList/tsd_L2_A_Vm/c2080_TvpVah</v>
      </c>
      <c r="N88" s="151"/>
    </row>
    <row r="89" spans="1:14" ht="57.6" x14ac:dyDescent="0.3">
      <c r="A89" s="159"/>
      <c r="B89" s="181"/>
      <c r="C89" s="144" t="s">
        <v>270</v>
      </c>
      <c r="D89" s="144" t="s">
        <v>271</v>
      </c>
      <c r="E89" s="144">
        <v>2090</v>
      </c>
      <c r="F89" s="144" t="s">
        <v>49</v>
      </c>
      <c r="G89" s="144" t="s">
        <v>59</v>
      </c>
      <c r="H89" s="144" t="s">
        <v>35</v>
      </c>
      <c r="I89" s="144" t="s">
        <v>119</v>
      </c>
      <c r="J89" s="144"/>
      <c r="K89" s="144"/>
      <c r="L89" s="144" t="s">
        <v>61</v>
      </c>
      <c r="M89" s="144" t="str">
        <f t="shared" si="8"/>
        <v>gl-bus:measurableID = tsd_vorm/tsd_L2_0/aIsikList/tsd_L2_A_Isik/vmList/tsd_L2_A_Vm/c2090_KuumVah</v>
      </c>
      <c r="N89" s="151"/>
    </row>
    <row r="90" spans="1:14" ht="57.6" x14ac:dyDescent="0.3">
      <c r="A90" s="159"/>
      <c r="B90" s="181"/>
      <c r="C90" s="144" t="s">
        <v>272</v>
      </c>
      <c r="D90" s="144" t="s">
        <v>273</v>
      </c>
      <c r="E90" s="144">
        <v>2100</v>
      </c>
      <c r="F90" s="144" t="s">
        <v>49</v>
      </c>
      <c r="G90" s="144" t="s">
        <v>59</v>
      </c>
      <c r="H90" s="144" t="s">
        <v>35</v>
      </c>
      <c r="I90" s="144" t="s">
        <v>122</v>
      </c>
      <c r="J90" s="144"/>
      <c r="K90" s="144"/>
      <c r="L90" s="144" t="s">
        <v>61</v>
      </c>
      <c r="M90" s="144" t="str">
        <f t="shared" si="8"/>
        <v>gl-bus:measurableID = tsd_vorm/tsd_L2_0/aIsikList/tsd_L2_A_Isik/vmList/tsd_L2_A_Vm/c2100_KuumSuur</v>
      </c>
      <c r="N90" s="151"/>
    </row>
    <row r="91" spans="1:14" ht="57.6" x14ac:dyDescent="0.3">
      <c r="A91" s="159"/>
      <c r="B91" s="181"/>
      <c r="C91" s="144" t="s">
        <v>274</v>
      </c>
      <c r="D91" s="144" t="s">
        <v>275</v>
      </c>
      <c r="E91" s="144">
        <v>2110</v>
      </c>
      <c r="F91" s="144" t="s">
        <v>49</v>
      </c>
      <c r="G91" s="144" t="s">
        <v>59</v>
      </c>
      <c r="H91" s="144" t="s">
        <v>35</v>
      </c>
      <c r="I91" s="144" t="s">
        <v>125</v>
      </c>
      <c r="J91" s="144" t="s">
        <v>15</v>
      </c>
      <c r="K91" s="144"/>
      <c r="L91" s="153" t="s">
        <v>61</v>
      </c>
      <c r="M91" s="153" t="str">
        <f t="shared" si="8"/>
        <v>gl-bus:measurableID = tsd_vorm/tsd_L2_0/aIsikList/tsd_L2_A_Isik/vmList/tsd_L2_A_Vm/c2110_Sm</v>
      </c>
      <c r="N91" s="151"/>
    </row>
    <row r="92" spans="1:14" ht="57.6" x14ac:dyDescent="0.3">
      <c r="A92" s="159"/>
      <c r="B92" s="181"/>
      <c r="C92" s="144" t="s">
        <v>276</v>
      </c>
      <c r="D92" s="144" t="s">
        <v>277</v>
      </c>
      <c r="E92" s="144">
        <v>2120</v>
      </c>
      <c r="F92" s="144" t="s">
        <v>49</v>
      </c>
      <c r="G92" s="144" t="s">
        <v>59</v>
      </c>
      <c r="H92" s="144" t="s">
        <v>35</v>
      </c>
      <c r="I92" s="144" t="s">
        <v>131</v>
      </c>
      <c r="J92" s="144" t="s">
        <v>15</v>
      </c>
      <c r="K92" s="144"/>
      <c r="L92" s="153" t="s">
        <v>61</v>
      </c>
      <c r="M92" s="153" t="str">
        <f t="shared" si="8"/>
        <v>gl-bus:measurableID = tsd_vorm/tsd_L2_0/aIsikList/tsd_L2_A_Isik/vmList/tsd_L2_A_Vm/c2120_Tkvm</v>
      </c>
      <c r="N92" s="151"/>
    </row>
    <row r="93" spans="1:14" ht="57.6" x14ac:dyDescent="0.3">
      <c r="A93" s="159"/>
      <c r="B93" s="181"/>
      <c r="C93" s="144" t="s">
        <v>278</v>
      </c>
      <c r="D93" s="144" t="s">
        <v>279</v>
      </c>
      <c r="E93" s="144">
        <v>2130</v>
      </c>
      <c r="F93" s="144" t="s">
        <v>49</v>
      </c>
      <c r="G93" s="144" t="s">
        <v>59</v>
      </c>
      <c r="H93" s="144" t="s">
        <v>35</v>
      </c>
      <c r="I93" s="144" t="s">
        <v>134</v>
      </c>
      <c r="J93" s="144" t="s">
        <v>15</v>
      </c>
      <c r="K93" s="144"/>
      <c r="L93" s="153" t="s">
        <v>61</v>
      </c>
      <c r="M93" s="153" t="str">
        <f t="shared" si="8"/>
        <v>gl-bus:measurableID = tsd_vorm/tsd_L2_0/aIsikList/tsd_L2_A_Isik/vmList/tsd_L2_A_Vm/c2130_Tk</v>
      </c>
      <c r="N93" s="151"/>
    </row>
    <row r="94" spans="1:14" ht="57.6" x14ac:dyDescent="0.3">
      <c r="A94" s="159"/>
      <c r="B94" s="181"/>
      <c r="C94" s="144" t="s">
        <v>280</v>
      </c>
      <c r="D94" s="144" t="s">
        <v>281</v>
      </c>
      <c r="E94" s="144">
        <v>2140</v>
      </c>
      <c r="F94" s="144" t="s">
        <v>49</v>
      </c>
      <c r="G94" s="144" t="s">
        <v>59</v>
      </c>
      <c r="H94" s="144" t="s">
        <v>35</v>
      </c>
      <c r="I94" s="144" t="s">
        <v>137</v>
      </c>
      <c r="J94" s="144" t="s">
        <v>15</v>
      </c>
      <c r="K94" s="144"/>
      <c r="L94" s="153" t="s">
        <v>61</v>
      </c>
      <c r="M94" s="153" t="str">
        <f t="shared" si="8"/>
        <v>gl-bus:measurableID = tsd_vorm/tsd_L2_0/aIsikList/tsd_L2_A_Isik/vmList/tsd_L2_A_Vm/c2140_Ttk</v>
      </c>
      <c r="N94" s="151"/>
    </row>
    <row r="95" spans="1:14" ht="57.6" x14ac:dyDescent="0.3">
      <c r="A95" s="159"/>
      <c r="B95" s="181"/>
      <c r="C95" s="144" t="s">
        <v>282</v>
      </c>
      <c r="D95" s="144" t="s">
        <v>283</v>
      </c>
      <c r="E95" s="144">
        <v>2150</v>
      </c>
      <c r="F95" s="144" t="s">
        <v>49</v>
      </c>
      <c r="G95" s="144" t="s">
        <v>59</v>
      </c>
      <c r="H95" s="144" t="s">
        <v>35</v>
      </c>
      <c r="I95" s="144" t="s">
        <v>284</v>
      </c>
      <c r="J95" s="144" t="s">
        <v>15</v>
      </c>
      <c r="K95" s="144"/>
      <c r="L95" s="153" t="s">
        <v>61</v>
      </c>
      <c r="M95" s="153" t="str">
        <f t="shared" si="8"/>
        <v>gl-bus:measurableID = tsd_vorm/tsd_L2_0/aIsikList/tsd_L2_A_Isik/vmList/tsd_L2_A_Vm/c2150_Tmvm</v>
      </c>
      <c r="N95" s="151"/>
    </row>
    <row r="96" spans="1:14" ht="57.6" x14ac:dyDescent="0.3">
      <c r="A96" s="159"/>
      <c r="B96" s="181"/>
      <c r="C96" s="144" t="s">
        <v>285</v>
      </c>
      <c r="D96" s="144" t="s">
        <v>286</v>
      </c>
      <c r="E96" s="144">
        <v>2160</v>
      </c>
      <c r="F96" s="144" t="s">
        <v>49</v>
      </c>
      <c r="G96" s="144" t="s">
        <v>287</v>
      </c>
      <c r="H96" s="144" t="s">
        <v>35</v>
      </c>
      <c r="I96" s="144" t="s">
        <v>288</v>
      </c>
      <c r="J96" s="144" t="s">
        <v>15</v>
      </c>
      <c r="K96" s="144"/>
      <c r="L96" s="153" t="s">
        <v>61</v>
      </c>
      <c r="M96" s="153" t="str">
        <f t="shared" si="8"/>
        <v>gl-bus:measurableID = tsd_vorm/tsd_L2_0/aIsikList/tsd_L2_A_Isik/vmList/tsd_L2_A_Vm/c2160_TmMaar</v>
      </c>
      <c r="N96" s="151"/>
    </row>
    <row r="97" spans="1:14" ht="57.6" x14ac:dyDescent="0.3">
      <c r="A97" s="159"/>
      <c r="B97" s="181"/>
      <c r="C97" s="144" t="s">
        <v>289</v>
      </c>
      <c r="D97" s="144" t="s">
        <v>290</v>
      </c>
      <c r="E97" s="144">
        <v>2170</v>
      </c>
      <c r="F97" s="144" t="s">
        <v>49</v>
      </c>
      <c r="G97" s="144" t="s">
        <v>59</v>
      </c>
      <c r="H97" s="144" t="s">
        <v>35</v>
      </c>
      <c r="I97" s="144" t="s">
        <v>147</v>
      </c>
      <c r="J97" s="144" t="s">
        <v>15</v>
      </c>
      <c r="K97" s="144"/>
      <c r="L97" s="153" t="s">
        <v>61</v>
      </c>
      <c r="M97" s="153" t="str">
        <f t="shared" si="8"/>
        <v>gl-bus:measurableID = tsd_vorm/tsd_L2_0/aIsikList/tsd_L2_A_Isik/vmList/tsd_L2_A_Vm/c2170_Tm</v>
      </c>
      <c r="N97" s="151"/>
    </row>
    <row r="98" spans="1:14" ht="28.8" x14ac:dyDescent="0.3">
      <c r="A98" s="159"/>
      <c r="B98" s="181"/>
      <c r="C98" s="144" t="s">
        <v>291</v>
      </c>
      <c r="D98" s="144" t="s">
        <v>292</v>
      </c>
      <c r="E98" s="144">
        <v>2200</v>
      </c>
      <c r="F98" s="144" t="s">
        <v>49</v>
      </c>
      <c r="G98" s="144" t="s">
        <v>59</v>
      </c>
      <c r="H98" s="144" t="s">
        <v>35</v>
      </c>
      <c r="I98" s="144" t="s">
        <v>150</v>
      </c>
      <c r="J98" s="144" t="s">
        <v>15</v>
      </c>
      <c r="K98" s="144"/>
      <c r="L98" s="153" t="s">
        <v>61</v>
      </c>
      <c r="M98" s="153" t="str">
        <f t="shared" si="8"/>
        <v>gl-bus:measurableID = tsd_vorm/tsd_L2_0/c2200_Smvm</v>
      </c>
      <c r="N98" s="151"/>
    </row>
    <row r="99" spans="1:14" ht="28.8" x14ac:dyDescent="0.3">
      <c r="A99" s="159"/>
      <c r="B99" s="181"/>
      <c r="C99" s="144" t="s">
        <v>293</v>
      </c>
      <c r="D99" s="144" t="s">
        <v>294</v>
      </c>
      <c r="E99" s="144">
        <v>2210</v>
      </c>
      <c r="F99" s="144" t="s">
        <v>49</v>
      </c>
      <c r="G99" s="144" t="s">
        <v>59</v>
      </c>
      <c r="H99" s="144" t="s">
        <v>35</v>
      </c>
      <c r="I99" s="144" t="s">
        <v>153</v>
      </c>
      <c r="J99" s="144" t="s">
        <v>15</v>
      </c>
      <c r="K99" s="144"/>
      <c r="L99" s="153" t="s">
        <v>61</v>
      </c>
      <c r="M99" s="153" t="str">
        <f t="shared" si="8"/>
        <v>gl-bus:measurableID = tsd_vorm/tsd_L2_0/c2210_Sm</v>
      </c>
      <c r="N99" s="151"/>
    </row>
    <row r="100" spans="1:14" ht="28.8" x14ac:dyDescent="0.3">
      <c r="A100" s="159"/>
      <c r="B100" s="181"/>
      <c r="C100" s="144" t="s">
        <v>295</v>
      </c>
      <c r="D100" s="144" t="s">
        <v>296</v>
      </c>
      <c r="E100" s="144">
        <v>2220</v>
      </c>
      <c r="F100" s="144" t="s">
        <v>49</v>
      </c>
      <c r="G100" s="144" t="s">
        <v>59</v>
      </c>
      <c r="H100" s="144" t="s">
        <v>35</v>
      </c>
      <c r="I100" s="144" t="s">
        <v>159</v>
      </c>
      <c r="J100" s="144" t="s">
        <v>15</v>
      </c>
      <c r="K100" s="144"/>
      <c r="L100" s="153" t="s">
        <v>61</v>
      </c>
      <c r="M100" s="153" t="str">
        <f t="shared" si="8"/>
        <v>gl-bus:measurableID = tsd_vorm/tsd_L2_0/c2220_Tk</v>
      </c>
      <c r="N100" s="151"/>
    </row>
    <row r="101" spans="1:14" ht="28.8" x14ac:dyDescent="0.3">
      <c r="A101" s="159"/>
      <c r="B101" s="181"/>
      <c r="C101" s="144" t="s">
        <v>297</v>
      </c>
      <c r="D101" s="144" t="s">
        <v>298</v>
      </c>
      <c r="E101" s="144">
        <v>2230</v>
      </c>
      <c r="F101" s="144" t="s">
        <v>49</v>
      </c>
      <c r="G101" s="144" t="s">
        <v>59</v>
      </c>
      <c r="H101" s="144" t="s">
        <v>35</v>
      </c>
      <c r="I101" s="144" t="s">
        <v>162</v>
      </c>
      <c r="J101" s="144" t="s">
        <v>15</v>
      </c>
      <c r="K101" s="144"/>
      <c r="L101" s="153" t="s">
        <v>61</v>
      </c>
      <c r="M101" s="153" t="str">
        <f t="shared" si="8"/>
        <v>gl-bus:measurableID = tsd_vorm/tsd_L2_0/c2230_Ttk</v>
      </c>
      <c r="N101" s="151"/>
    </row>
    <row r="102" spans="1:14" ht="28.8" x14ac:dyDescent="0.3">
      <c r="A102" s="159"/>
      <c r="B102" s="181"/>
      <c r="C102" s="144" t="s">
        <v>299</v>
      </c>
      <c r="D102" s="144" t="s">
        <v>300</v>
      </c>
      <c r="E102" s="144">
        <v>2240</v>
      </c>
      <c r="F102" s="144" t="s">
        <v>49</v>
      </c>
      <c r="G102" s="144" t="s">
        <v>59</v>
      </c>
      <c r="H102" s="144" t="s">
        <v>35</v>
      </c>
      <c r="I102" s="144" t="s">
        <v>301</v>
      </c>
      <c r="J102" s="144" t="s">
        <v>15</v>
      </c>
      <c r="K102" s="144"/>
      <c r="L102" s="153" t="s">
        <v>61</v>
      </c>
      <c r="M102" s="153" t="str">
        <f t="shared" si="8"/>
        <v>gl-bus:measurableID = tsd_vorm/tsd_L2_0/c2240_Tmvm</v>
      </c>
      <c r="N102" s="151"/>
    </row>
    <row r="103" spans="1:14" ht="28.8" x14ac:dyDescent="0.3">
      <c r="A103" s="159"/>
      <c r="B103" s="181"/>
      <c r="C103" s="144" t="s">
        <v>302</v>
      </c>
      <c r="D103" s="144" t="s">
        <v>303</v>
      </c>
      <c r="E103" s="144">
        <v>2250</v>
      </c>
      <c r="F103" s="144" t="s">
        <v>49</v>
      </c>
      <c r="G103" s="144" t="s">
        <v>59</v>
      </c>
      <c r="H103" s="144" t="s">
        <v>35</v>
      </c>
      <c r="I103" s="144" t="s">
        <v>165</v>
      </c>
      <c r="J103" s="144" t="s">
        <v>15</v>
      </c>
      <c r="K103" s="144"/>
      <c r="L103" s="153" t="s">
        <v>61</v>
      </c>
      <c r="M103" s="153" t="str">
        <f t="shared" si="8"/>
        <v>gl-bus:measurableID = tsd_vorm/tsd_L2_0/c2250_Tm</v>
      </c>
      <c r="N103" s="151"/>
    </row>
    <row r="104" spans="1:14" ht="15.6" x14ac:dyDescent="0.3">
      <c r="A104" s="158"/>
      <c r="B104" s="181"/>
      <c r="C104" s="165" t="s">
        <v>304</v>
      </c>
      <c r="D104" s="165"/>
      <c r="E104" s="165"/>
      <c r="F104" s="165"/>
      <c r="G104" s="165"/>
      <c r="H104" s="165"/>
      <c r="I104" s="165"/>
      <c r="J104" s="165"/>
      <c r="K104" s="165"/>
      <c r="L104" s="165"/>
      <c r="M104" s="166"/>
      <c r="N104" s="166"/>
    </row>
    <row r="105" spans="1:14" ht="28.8" x14ac:dyDescent="0.3">
      <c r="A105" s="158"/>
      <c r="B105" s="181"/>
      <c r="C105" s="144"/>
      <c r="D105" s="144"/>
      <c r="E105" s="144"/>
      <c r="F105" s="144"/>
      <c r="G105" s="144"/>
      <c r="H105" s="144"/>
      <c r="I105" s="144"/>
      <c r="J105" s="144"/>
      <c r="K105" s="144" t="s">
        <v>15</v>
      </c>
      <c r="L105" s="144" t="s">
        <v>167</v>
      </c>
      <c r="M105" s="144"/>
      <c r="N105" s="151"/>
    </row>
    <row r="106" spans="1:14" ht="28.8" x14ac:dyDescent="0.3">
      <c r="A106" s="158"/>
      <c r="B106" s="181"/>
      <c r="C106" s="144" t="s">
        <v>305</v>
      </c>
      <c r="D106" s="144" t="s">
        <v>306</v>
      </c>
      <c r="E106" s="144">
        <v>2300</v>
      </c>
      <c r="F106" s="144" t="s">
        <v>20</v>
      </c>
      <c r="G106" s="144">
        <v>20</v>
      </c>
      <c r="H106" s="144" t="s">
        <v>15</v>
      </c>
      <c r="I106" s="144" t="s">
        <v>307</v>
      </c>
      <c r="J106" s="144"/>
      <c r="K106" s="144"/>
      <c r="L106" s="144" t="s">
        <v>89</v>
      </c>
      <c r="M106" s="144"/>
      <c r="N106" s="151"/>
    </row>
    <row r="107" spans="1:14" ht="43.2" x14ac:dyDescent="0.3">
      <c r="A107" s="159"/>
      <c r="B107" s="181"/>
      <c r="C107" s="144" t="s">
        <v>308</v>
      </c>
      <c r="D107" s="144" t="s">
        <v>309</v>
      </c>
      <c r="E107" s="144">
        <v>2310</v>
      </c>
      <c r="F107" s="144" t="s">
        <v>20</v>
      </c>
      <c r="G107" s="144">
        <v>500</v>
      </c>
      <c r="H107" s="144" t="s">
        <v>35</v>
      </c>
      <c r="I107" s="144" t="s">
        <v>310</v>
      </c>
      <c r="J107" s="144"/>
      <c r="K107" s="144"/>
      <c r="L107" s="144" t="s">
        <v>93</v>
      </c>
      <c r="M107" s="144"/>
      <c r="N107" s="151"/>
    </row>
    <row r="108" spans="1:14" ht="43.2" x14ac:dyDescent="0.3">
      <c r="A108" s="158"/>
      <c r="B108" s="181"/>
      <c r="C108" s="144" t="s">
        <v>311</v>
      </c>
      <c r="D108" s="144" t="s">
        <v>312</v>
      </c>
      <c r="E108" s="144">
        <v>2320</v>
      </c>
      <c r="F108" s="144" t="s">
        <v>20</v>
      </c>
      <c r="G108" s="144">
        <v>50</v>
      </c>
      <c r="H108" s="144" t="s">
        <v>15</v>
      </c>
      <c r="I108" s="144" t="s">
        <v>96</v>
      </c>
      <c r="J108" s="144"/>
      <c r="K108" s="144"/>
      <c r="L108" s="144" t="s">
        <v>97</v>
      </c>
      <c r="M108" s="144"/>
      <c r="N108" s="151" t="s">
        <v>256</v>
      </c>
    </row>
    <row r="109" spans="1:14" ht="43.2" x14ac:dyDescent="0.3">
      <c r="A109" s="158"/>
      <c r="B109" s="181"/>
      <c r="C109" s="144" t="s">
        <v>313</v>
      </c>
      <c r="D109" s="144" t="s">
        <v>314</v>
      </c>
      <c r="E109" s="144">
        <v>2330</v>
      </c>
      <c r="F109" s="144" t="s">
        <v>49</v>
      </c>
      <c r="G109" s="144" t="s">
        <v>59</v>
      </c>
      <c r="H109" s="144" t="s">
        <v>15</v>
      </c>
      <c r="I109" s="144" t="s">
        <v>178</v>
      </c>
      <c r="J109" s="144"/>
      <c r="K109" s="144"/>
      <c r="L109" s="144" t="s">
        <v>102</v>
      </c>
      <c r="M109" s="144"/>
      <c r="N109" s="151"/>
    </row>
    <row r="110" spans="1:14" ht="57.6" x14ac:dyDescent="0.3">
      <c r="A110" s="159"/>
      <c r="B110" s="181"/>
      <c r="C110" s="144" t="s">
        <v>315</v>
      </c>
      <c r="D110" s="144" t="s">
        <v>316</v>
      </c>
      <c r="E110" s="144">
        <v>2340</v>
      </c>
      <c r="F110" s="144" t="s">
        <v>49</v>
      </c>
      <c r="G110" s="144" t="s">
        <v>50</v>
      </c>
      <c r="H110" s="144" t="s">
        <v>35</v>
      </c>
      <c r="I110" s="144" t="s">
        <v>181</v>
      </c>
      <c r="J110" s="144"/>
      <c r="K110" s="144"/>
      <c r="L110" s="144" t="s">
        <v>61</v>
      </c>
      <c r="M110" s="144" t="str">
        <f t="shared" ref="M110:M112" si="9" xml:space="preserve"> CONCATENATE("gl-bus:measurableID = ", D110)</f>
        <v>gl-bus:measurableID = tsd_vorm/tsd_L2_0/bIsikList/tsd_L2_B_Isik/vmList/tsd_L2_B_Vm/c2340_Aasta</v>
      </c>
      <c r="N110" s="151"/>
    </row>
    <row r="111" spans="1:14" ht="57.6" x14ac:dyDescent="0.3">
      <c r="A111" s="159"/>
      <c r="B111" s="181"/>
      <c r="C111" s="144" t="s">
        <v>317</v>
      </c>
      <c r="D111" s="144" t="s">
        <v>318</v>
      </c>
      <c r="E111" s="144">
        <v>2350</v>
      </c>
      <c r="F111" s="144" t="s">
        <v>49</v>
      </c>
      <c r="G111" s="144" t="s">
        <v>55</v>
      </c>
      <c r="H111" s="144" t="s">
        <v>35</v>
      </c>
      <c r="I111" s="144" t="s">
        <v>184</v>
      </c>
      <c r="J111" s="144"/>
      <c r="K111" s="144"/>
      <c r="L111" s="144" t="s">
        <v>61</v>
      </c>
      <c r="M111" s="144" t="str">
        <f t="shared" si="9"/>
        <v>gl-bus:measurableID = tsd_vorm/tsd_L2_0/bIsikList/tsd_L2_B_Isik/vmList/tsd_L2_B_Vm/c2350_Kuu</v>
      </c>
      <c r="N111" s="151"/>
    </row>
    <row r="112" spans="1:14" ht="57.6" x14ac:dyDescent="0.3">
      <c r="A112" s="159"/>
      <c r="B112" s="181"/>
      <c r="C112" s="144" t="s">
        <v>319</v>
      </c>
      <c r="D112" s="144" t="s">
        <v>320</v>
      </c>
      <c r="E112" s="144">
        <v>2360</v>
      </c>
      <c r="F112" s="144" t="s">
        <v>20</v>
      </c>
      <c r="G112" s="144">
        <v>50</v>
      </c>
      <c r="H112" s="144" t="s">
        <v>35</v>
      </c>
      <c r="I112" s="144" t="s">
        <v>187</v>
      </c>
      <c r="J112" s="144"/>
      <c r="K112" s="144"/>
      <c r="L112" s="144" t="s">
        <v>109</v>
      </c>
      <c r="M112" s="144" t="str">
        <f t="shared" si="9"/>
        <v>gl-bus:measurableID = tsd_vorm/tsd_L2_0/bIsikList/tsd_L2_B_Isik/vmList/tsd_L2_B_Vm/c2360_Pohjus</v>
      </c>
      <c r="N112" s="151"/>
    </row>
    <row r="113" spans="1:14" ht="57.6" x14ac:dyDescent="0.3">
      <c r="A113" s="159"/>
      <c r="B113" s="181"/>
      <c r="C113" s="144" t="s">
        <v>321</v>
      </c>
      <c r="D113" s="144" t="s">
        <v>322</v>
      </c>
      <c r="E113" s="144">
        <v>2370</v>
      </c>
      <c r="F113" s="144" t="s">
        <v>49</v>
      </c>
      <c r="G113" s="144" t="s">
        <v>59</v>
      </c>
      <c r="H113" s="144" t="s">
        <v>35</v>
      </c>
      <c r="I113" s="144" t="s">
        <v>190</v>
      </c>
      <c r="J113" s="144" t="s">
        <v>15</v>
      </c>
      <c r="K113" s="144"/>
      <c r="L113" s="153" t="s">
        <v>61</v>
      </c>
      <c r="M113" s="153" t="str">
        <f t="shared" ref="M113:M129" si="10" xml:space="preserve"> CONCATENATE("gl-bus:measurableID = ", D113)</f>
        <v>gl-bus:measurableID = tsd_vorm/tsd_L2_0/bIsikList/tsd_L2_B_Isik/vmList/tsd_L2_B_Vm/c2370_Smvm</v>
      </c>
      <c r="N113" s="151"/>
    </row>
    <row r="114" spans="1:14" ht="57.6" x14ac:dyDescent="0.3">
      <c r="A114" s="159"/>
      <c r="B114" s="181"/>
      <c r="C114" s="144" t="s">
        <v>323</v>
      </c>
      <c r="D114" s="144" t="s">
        <v>324</v>
      </c>
      <c r="E114" s="144">
        <v>2380</v>
      </c>
      <c r="F114" s="144" t="s">
        <v>49</v>
      </c>
      <c r="G114" s="144" t="s">
        <v>59</v>
      </c>
      <c r="H114" s="144" t="s">
        <v>35</v>
      </c>
      <c r="I114" s="144" t="s">
        <v>193</v>
      </c>
      <c r="J114" s="144"/>
      <c r="K114" s="144"/>
      <c r="L114" s="144" t="s">
        <v>61</v>
      </c>
      <c r="M114" s="144" t="str">
        <f t="shared" si="10"/>
        <v>gl-bus:measurableID = tsd_vorm/tsd_L2_0/bIsikList/tsd_L2_B_Isik/vmList/tsd_L2_B_Vm/c2380_SmvmVah</v>
      </c>
      <c r="N114" s="151"/>
    </row>
    <row r="115" spans="1:14" ht="57.6" x14ac:dyDescent="0.3">
      <c r="A115" s="159"/>
      <c r="B115" s="181"/>
      <c r="C115" s="144" t="s">
        <v>325</v>
      </c>
      <c r="D115" s="144" t="s">
        <v>326</v>
      </c>
      <c r="E115" s="144">
        <v>2390</v>
      </c>
      <c r="F115" s="144" t="s">
        <v>49</v>
      </c>
      <c r="G115" s="144" t="s">
        <v>59</v>
      </c>
      <c r="H115" s="144" t="s">
        <v>35</v>
      </c>
      <c r="I115" s="144" t="s">
        <v>196</v>
      </c>
      <c r="J115" s="144"/>
      <c r="K115" s="144"/>
      <c r="L115" s="144" t="s">
        <v>61</v>
      </c>
      <c r="M115" s="144" t="str">
        <f t="shared" si="10"/>
        <v>gl-bus:measurableID = tsd_vorm/tsd_L2_0/bIsikList/tsd_L2_B_Isik/vmList/tsd_L2_B_Vm/c2390_SmvmSuur</v>
      </c>
      <c r="N115" s="151"/>
    </row>
    <row r="116" spans="1:14" ht="57.6" x14ac:dyDescent="0.3">
      <c r="A116" s="159"/>
      <c r="B116" s="181"/>
      <c r="C116" s="144" t="s">
        <v>327</v>
      </c>
      <c r="D116" s="144" t="s">
        <v>328</v>
      </c>
      <c r="E116" s="144">
        <v>2400</v>
      </c>
      <c r="F116" s="144" t="s">
        <v>49</v>
      </c>
      <c r="G116" s="144" t="s">
        <v>59</v>
      </c>
      <c r="H116" s="144" t="s">
        <v>35</v>
      </c>
      <c r="I116" s="144" t="s">
        <v>199</v>
      </c>
      <c r="J116" s="144"/>
      <c r="K116" s="144"/>
      <c r="L116" s="144" t="s">
        <v>61</v>
      </c>
      <c r="M116" s="144" t="str">
        <f t="shared" si="10"/>
        <v>gl-bus:measurableID = tsd_vorm/tsd_L2_0/bIsikList/tsd_L2_B_Isik/vmList/tsd_L2_B_Vm/c2400_SmvmSk</v>
      </c>
      <c r="N116" s="151"/>
    </row>
    <row r="117" spans="1:14" ht="57.6" x14ac:dyDescent="0.3">
      <c r="A117" s="159"/>
      <c r="B117" s="181"/>
      <c r="C117" s="144" t="s">
        <v>329</v>
      </c>
      <c r="D117" s="144" t="s">
        <v>330</v>
      </c>
      <c r="E117" s="144">
        <v>2410</v>
      </c>
      <c r="F117" s="144" t="s">
        <v>49</v>
      </c>
      <c r="G117" s="144" t="s">
        <v>59</v>
      </c>
      <c r="H117" s="144" t="s">
        <v>35</v>
      </c>
      <c r="I117" s="144" t="s">
        <v>202</v>
      </c>
      <c r="J117" s="144" t="s">
        <v>15</v>
      </c>
      <c r="K117" s="144"/>
      <c r="L117" s="153" t="s">
        <v>61</v>
      </c>
      <c r="M117" s="153" t="str">
        <f t="shared" si="10"/>
        <v>gl-bus:measurableID = tsd_vorm/tsd_L2_0/bIsikList/tsd_L2_B_Isik/vmList/tsd_L2_B_Vm/c2410_Sm</v>
      </c>
      <c r="N117" s="151"/>
    </row>
    <row r="118" spans="1:14" ht="57.6" x14ac:dyDescent="0.3">
      <c r="A118" s="159"/>
      <c r="B118" s="181"/>
      <c r="C118" s="144" t="s">
        <v>331</v>
      </c>
      <c r="D118" s="144" t="s">
        <v>332</v>
      </c>
      <c r="E118" s="144">
        <v>2420</v>
      </c>
      <c r="F118" s="144" t="s">
        <v>49</v>
      </c>
      <c r="G118" s="144" t="s">
        <v>59</v>
      </c>
      <c r="H118" s="144" t="s">
        <v>35</v>
      </c>
      <c r="I118" s="144" t="s">
        <v>208</v>
      </c>
      <c r="J118" s="144" t="s">
        <v>15</v>
      </c>
      <c r="K118" s="144"/>
      <c r="L118" s="153" t="s">
        <v>61</v>
      </c>
      <c r="M118" s="153" t="str">
        <f t="shared" si="10"/>
        <v>gl-bus:measurableID = tsd_vorm/tsd_L2_0/bIsikList/tsd_L2_B_Isik/vmList/tsd_L2_B_Vm/c2420_Tkvm</v>
      </c>
      <c r="N118" s="151"/>
    </row>
    <row r="119" spans="1:14" ht="57.6" x14ac:dyDescent="0.3">
      <c r="A119" s="159"/>
      <c r="B119" s="181"/>
      <c r="C119" s="144" t="s">
        <v>333</v>
      </c>
      <c r="D119" s="144" t="s">
        <v>334</v>
      </c>
      <c r="E119" s="144">
        <v>2430</v>
      </c>
      <c r="F119" s="144" t="s">
        <v>49</v>
      </c>
      <c r="G119" s="144" t="s">
        <v>59</v>
      </c>
      <c r="H119" s="144" t="s">
        <v>35</v>
      </c>
      <c r="I119" s="144" t="s">
        <v>211</v>
      </c>
      <c r="J119" s="144" t="s">
        <v>15</v>
      </c>
      <c r="K119" s="144"/>
      <c r="L119" s="153" t="s">
        <v>61</v>
      </c>
      <c r="M119" s="153" t="str">
        <f t="shared" si="10"/>
        <v>gl-bus:measurableID = tsd_vorm/tsd_L2_0/bIsikList/tsd_L2_B_Isik/vmList/tsd_L2_B_Vm/c2430_Tk</v>
      </c>
      <c r="N119" s="151"/>
    </row>
    <row r="120" spans="1:14" ht="57.6" x14ac:dyDescent="0.3">
      <c r="A120" s="159"/>
      <c r="B120" s="181"/>
      <c r="C120" s="144" t="s">
        <v>335</v>
      </c>
      <c r="D120" s="144" t="s">
        <v>336</v>
      </c>
      <c r="E120" s="144">
        <v>2440</v>
      </c>
      <c r="F120" s="144" t="s">
        <v>49</v>
      </c>
      <c r="G120" s="144" t="s">
        <v>59</v>
      </c>
      <c r="H120" s="144" t="s">
        <v>35</v>
      </c>
      <c r="I120" s="144" t="s">
        <v>214</v>
      </c>
      <c r="J120" s="144" t="s">
        <v>15</v>
      </c>
      <c r="K120" s="144"/>
      <c r="L120" s="153" t="s">
        <v>61</v>
      </c>
      <c r="M120" s="153" t="str">
        <f t="shared" si="10"/>
        <v>gl-bus:measurableID = tsd_vorm/tsd_L2_0/bIsikList/tsd_L2_B_Isik/vmList/tsd_L2_B_Vm/c2440_Ttk</v>
      </c>
      <c r="N120" s="151"/>
    </row>
    <row r="121" spans="1:14" ht="57.6" x14ac:dyDescent="0.3">
      <c r="A121" s="159"/>
      <c r="B121" s="181"/>
      <c r="C121" s="144" t="s">
        <v>337</v>
      </c>
      <c r="D121" s="144" t="s">
        <v>338</v>
      </c>
      <c r="E121" s="144">
        <v>2450</v>
      </c>
      <c r="F121" s="144" t="s">
        <v>49</v>
      </c>
      <c r="G121" s="144" t="s">
        <v>59</v>
      </c>
      <c r="H121" s="144" t="s">
        <v>35</v>
      </c>
      <c r="I121" s="144" t="s">
        <v>339</v>
      </c>
      <c r="J121" s="144" t="s">
        <v>15</v>
      </c>
      <c r="K121" s="144"/>
      <c r="L121" s="153" t="s">
        <v>61</v>
      </c>
      <c r="M121" s="153" t="str">
        <f t="shared" si="10"/>
        <v>gl-bus:measurableID = tsd_vorm/tsd_L2_0/bIsikList/tsd_L2_B_Isik/vmList/tsd_L2_B_Vm/c2450_Tmvm</v>
      </c>
      <c r="N121" s="151"/>
    </row>
    <row r="122" spans="1:14" ht="57.6" x14ac:dyDescent="0.3">
      <c r="A122" s="159"/>
      <c r="B122" s="181"/>
      <c r="C122" s="144" t="s">
        <v>340</v>
      </c>
      <c r="D122" s="144" t="s">
        <v>341</v>
      </c>
      <c r="E122" s="144">
        <v>2460</v>
      </c>
      <c r="F122" s="144" t="s">
        <v>49</v>
      </c>
      <c r="G122" s="144" t="s">
        <v>287</v>
      </c>
      <c r="H122" s="144" t="s">
        <v>35</v>
      </c>
      <c r="I122" s="144" t="s">
        <v>288</v>
      </c>
      <c r="J122" s="144" t="s">
        <v>15</v>
      </c>
      <c r="K122" s="144"/>
      <c r="L122" s="153" t="s">
        <v>61</v>
      </c>
      <c r="M122" s="153" t="str">
        <f t="shared" si="10"/>
        <v>gl-bus:measurableID = tsd_vorm/tsd_L2_0/bIsikList/tsd_L2_B_Isik/vmList/tsd_L2_B_Vm/c2460_TmMaar</v>
      </c>
      <c r="N122" s="151"/>
    </row>
    <row r="123" spans="1:14" ht="57.6" x14ac:dyDescent="0.3">
      <c r="A123" s="159"/>
      <c r="B123" s="181"/>
      <c r="C123" s="144" t="s">
        <v>342</v>
      </c>
      <c r="D123" s="144" t="s">
        <v>343</v>
      </c>
      <c r="E123" s="144">
        <v>2470</v>
      </c>
      <c r="F123" s="144" t="s">
        <v>49</v>
      </c>
      <c r="G123" s="144" t="s">
        <v>59</v>
      </c>
      <c r="H123" s="144" t="s">
        <v>35</v>
      </c>
      <c r="I123" s="144" t="s">
        <v>223</v>
      </c>
      <c r="J123" s="144" t="s">
        <v>15</v>
      </c>
      <c r="K123" s="144"/>
      <c r="L123" s="153" t="s">
        <v>61</v>
      </c>
      <c r="M123" s="153" t="str">
        <f t="shared" si="10"/>
        <v>gl-bus:measurableID = tsd_vorm/tsd_L2_0/bIsikList/tsd_L2_B_Isik/vmList/tsd_L2_B_Vm/c2470_Tm</v>
      </c>
      <c r="N123" s="151"/>
    </row>
    <row r="124" spans="1:14" ht="43.2" x14ac:dyDescent="0.3">
      <c r="A124" s="159"/>
      <c r="B124" s="181"/>
      <c r="C124" s="144" t="s">
        <v>344</v>
      </c>
      <c r="D124" s="144" t="s">
        <v>345</v>
      </c>
      <c r="E124" s="144">
        <v>2500</v>
      </c>
      <c r="F124" s="144" t="s">
        <v>49</v>
      </c>
      <c r="G124" s="144" t="s">
        <v>59</v>
      </c>
      <c r="H124" s="144" t="s">
        <v>35</v>
      </c>
      <c r="I124" s="144" t="s">
        <v>226</v>
      </c>
      <c r="J124" s="144" t="s">
        <v>15</v>
      </c>
      <c r="K124" s="144"/>
      <c r="L124" s="153" t="s">
        <v>61</v>
      </c>
      <c r="M124" s="153" t="str">
        <f t="shared" si="10"/>
        <v>gl-bus:measurableID = tsd_vorm/tsd_L2_0/c2500_Smvm</v>
      </c>
      <c r="N124" s="151"/>
    </row>
    <row r="125" spans="1:14" ht="43.2" x14ac:dyDescent="0.3">
      <c r="A125" s="159"/>
      <c r="B125" s="181"/>
      <c r="C125" s="144" t="s">
        <v>346</v>
      </c>
      <c r="D125" s="144" t="s">
        <v>347</v>
      </c>
      <c r="E125" s="144">
        <v>2510</v>
      </c>
      <c r="F125" s="144" t="s">
        <v>49</v>
      </c>
      <c r="G125" s="144" t="s">
        <v>59</v>
      </c>
      <c r="H125" s="144" t="s">
        <v>35</v>
      </c>
      <c r="I125" s="144" t="s">
        <v>229</v>
      </c>
      <c r="J125" s="144" t="s">
        <v>15</v>
      </c>
      <c r="K125" s="144"/>
      <c r="L125" s="153" t="s">
        <v>61</v>
      </c>
      <c r="M125" s="153" t="str">
        <f t="shared" si="10"/>
        <v>gl-bus:measurableID = tsd_vorm/tsd_L2_0/c2510_Sm</v>
      </c>
      <c r="N125" s="151"/>
    </row>
    <row r="126" spans="1:14" ht="43.2" x14ac:dyDescent="0.3">
      <c r="A126" s="159"/>
      <c r="B126" s="181"/>
      <c r="C126" s="144" t="s">
        <v>348</v>
      </c>
      <c r="D126" s="144" t="s">
        <v>349</v>
      </c>
      <c r="E126" s="144">
        <v>2520</v>
      </c>
      <c r="F126" s="144" t="s">
        <v>49</v>
      </c>
      <c r="G126" s="144" t="s">
        <v>59</v>
      </c>
      <c r="H126" s="144" t="s">
        <v>35</v>
      </c>
      <c r="I126" s="144" t="s">
        <v>235</v>
      </c>
      <c r="J126" s="144" t="s">
        <v>15</v>
      </c>
      <c r="K126" s="144"/>
      <c r="L126" s="153" t="s">
        <v>61</v>
      </c>
      <c r="M126" s="153" t="str">
        <f t="shared" si="10"/>
        <v>gl-bus:measurableID = tsd_vorm/tsd_L2_0/c2520_Tk</v>
      </c>
      <c r="N126" s="151"/>
    </row>
    <row r="127" spans="1:14" ht="43.2" x14ac:dyDescent="0.3">
      <c r="A127" s="159"/>
      <c r="B127" s="181"/>
      <c r="C127" s="144" t="s">
        <v>350</v>
      </c>
      <c r="D127" s="144" t="s">
        <v>351</v>
      </c>
      <c r="E127" s="144">
        <v>2530</v>
      </c>
      <c r="F127" s="144" t="s">
        <v>49</v>
      </c>
      <c r="G127" s="144" t="s">
        <v>59</v>
      </c>
      <c r="H127" s="144" t="s">
        <v>35</v>
      </c>
      <c r="I127" s="144" t="s">
        <v>238</v>
      </c>
      <c r="J127" s="144" t="s">
        <v>15</v>
      </c>
      <c r="K127" s="144"/>
      <c r="L127" s="153" t="s">
        <v>61</v>
      </c>
      <c r="M127" s="153" t="str">
        <f t="shared" si="10"/>
        <v>gl-bus:measurableID = tsd_vorm/tsd_L2_0/c2530_Ttk</v>
      </c>
      <c r="N127" s="151"/>
    </row>
    <row r="128" spans="1:14" ht="43.2" x14ac:dyDescent="0.3">
      <c r="A128" s="159"/>
      <c r="B128" s="181"/>
      <c r="C128" s="144" t="s">
        <v>352</v>
      </c>
      <c r="D128" s="144" t="s">
        <v>353</v>
      </c>
      <c r="E128" s="144">
        <v>2540</v>
      </c>
      <c r="F128" s="144" t="s">
        <v>49</v>
      </c>
      <c r="G128" s="144" t="s">
        <v>59</v>
      </c>
      <c r="H128" s="144" t="s">
        <v>35</v>
      </c>
      <c r="I128" s="144" t="s">
        <v>354</v>
      </c>
      <c r="J128" s="144" t="s">
        <v>15</v>
      </c>
      <c r="K128" s="144"/>
      <c r="L128" s="153" t="s">
        <v>61</v>
      </c>
      <c r="M128" s="153" t="str">
        <f t="shared" si="10"/>
        <v>gl-bus:measurableID = tsd_vorm/tsd_L2_0/c2540_Tmvm</v>
      </c>
      <c r="N128" s="151"/>
    </row>
    <row r="129" spans="1:14" ht="43.2" x14ac:dyDescent="0.3">
      <c r="A129" s="159"/>
      <c r="B129" s="181"/>
      <c r="C129" s="144" t="s">
        <v>355</v>
      </c>
      <c r="D129" s="144" t="s">
        <v>356</v>
      </c>
      <c r="E129" s="144">
        <v>2550</v>
      </c>
      <c r="F129" s="144" t="s">
        <v>49</v>
      </c>
      <c r="G129" s="144" t="s">
        <v>59</v>
      </c>
      <c r="H129" s="144" t="s">
        <v>35</v>
      </c>
      <c r="I129" s="144" t="s">
        <v>241</v>
      </c>
      <c r="J129" s="144" t="s">
        <v>15</v>
      </c>
      <c r="K129" s="144"/>
      <c r="L129" s="153" t="s">
        <v>61</v>
      </c>
      <c r="M129" s="153" t="str">
        <f t="shared" si="10"/>
        <v>gl-bus:measurableID = tsd_vorm/tsd_L2_0/c2550_Tm</v>
      </c>
      <c r="N129" s="151"/>
    </row>
    <row r="130" spans="1:14" ht="17.399999999999999" x14ac:dyDescent="0.35">
      <c r="A130" s="158"/>
      <c r="B130" s="181"/>
      <c r="C130" s="155" t="s">
        <v>357</v>
      </c>
      <c r="D130" s="155"/>
      <c r="E130" s="155"/>
      <c r="F130" s="155"/>
      <c r="G130" s="155"/>
      <c r="H130" s="155"/>
      <c r="I130" s="155"/>
      <c r="J130" s="155"/>
      <c r="K130" s="155"/>
      <c r="L130" s="155"/>
      <c r="M130" s="156"/>
      <c r="N130" s="156"/>
    </row>
    <row r="131" spans="1:14" ht="17.399999999999999" x14ac:dyDescent="0.35">
      <c r="A131" s="158"/>
      <c r="B131" s="181"/>
      <c r="C131" s="142" t="s">
        <v>358</v>
      </c>
      <c r="D131" s="138"/>
      <c r="E131" s="142"/>
      <c r="F131" s="142"/>
      <c r="G131" s="142"/>
      <c r="H131" s="142"/>
      <c r="I131" s="138"/>
      <c r="J131" s="142"/>
      <c r="K131" s="142"/>
      <c r="L131" s="142"/>
      <c r="M131" s="143"/>
      <c r="N131" s="143"/>
    </row>
    <row r="132" spans="1:14" ht="43.2" x14ac:dyDescent="0.3">
      <c r="A132" s="158"/>
      <c r="B132" s="181"/>
      <c r="C132" s="144"/>
      <c r="D132" s="144"/>
      <c r="E132" s="144"/>
      <c r="F132" s="144"/>
      <c r="G132" s="144"/>
      <c r="H132" s="144"/>
      <c r="I132" s="144"/>
      <c r="J132" s="144"/>
      <c r="K132" s="144" t="s">
        <v>15</v>
      </c>
      <c r="L132" s="144" t="s">
        <v>359</v>
      </c>
      <c r="M132" s="144"/>
      <c r="N132" s="151"/>
    </row>
    <row r="133" spans="1:14" ht="43.2" x14ac:dyDescent="0.3">
      <c r="A133" s="158"/>
      <c r="B133" s="181"/>
      <c r="C133" s="144" t="s">
        <v>360</v>
      </c>
      <c r="D133" s="144" t="s">
        <v>361</v>
      </c>
      <c r="E133" s="144">
        <v>2700</v>
      </c>
      <c r="F133" s="144" t="s">
        <v>20</v>
      </c>
      <c r="G133" s="144">
        <v>20</v>
      </c>
      <c r="H133" s="144" t="s">
        <v>15</v>
      </c>
      <c r="I133" s="144" t="s">
        <v>362</v>
      </c>
      <c r="J133" s="144"/>
      <c r="K133" s="144"/>
      <c r="L133" s="144" t="s">
        <v>89</v>
      </c>
      <c r="M133" s="144"/>
      <c r="N133" s="151"/>
    </row>
    <row r="134" spans="1:14" ht="86.4" x14ac:dyDescent="0.3">
      <c r="A134" s="159"/>
      <c r="B134" s="181"/>
      <c r="C134" s="144" t="s">
        <v>363</v>
      </c>
      <c r="D134" s="144" t="s">
        <v>364</v>
      </c>
      <c r="E134" s="144">
        <v>2710</v>
      </c>
      <c r="F134" s="144" t="s">
        <v>20</v>
      </c>
      <c r="G134" s="144">
        <v>500</v>
      </c>
      <c r="H134" s="144" t="s">
        <v>35</v>
      </c>
      <c r="I134" s="144" t="s">
        <v>365</v>
      </c>
      <c r="J134" s="144"/>
      <c r="K134" s="144"/>
      <c r="L134" s="137" t="s">
        <v>32</v>
      </c>
      <c r="M134" s="144"/>
      <c r="N134" s="150" t="s">
        <v>366</v>
      </c>
    </row>
    <row r="135" spans="1:14" ht="43.2" x14ac:dyDescent="0.3">
      <c r="A135" s="159"/>
      <c r="B135" s="181"/>
      <c r="C135" s="144" t="s">
        <v>367</v>
      </c>
      <c r="D135" s="144" t="s">
        <v>368</v>
      </c>
      <c r="E135" s="144">
        <v>2720</v>
      </c>
      <c r="F135" s="144" t="s">
        <v>20</v>
      </c>
      <c r="G135" s="144">
        <v>2</v>
      </c>
      <c r="H135" s="144" t="s">
        <v>35</v>
      </c>
      <c r="I135" s="144" t="s">
        <v>369</v>
      </c>
      <c r="J135" s="144"/>
      <c r="K135" s="144"/>
      <c r="L135" s="144" t="s">
        <v>109</v>
      </c>
      <c r="M135" s="144" t="str">
        <f t="shared" ref="M135:M136" si="11" xml:space="preserve"> CONCATENATE("gl-bus:measurableID = ", D135)</f>
        <v>gl-bus:measurableID = tsd_vorm/tsd_L2_0/invFondList/tsd_L2_2_Inv_Fond/c2720_RiikKood</v>
      </c>
      <c r="N135" s="151"/>
    </row>
    <row r="136" spans="1:14" ht="43.2" x14ac:dyDescent="0.3">
      <c r="A136" s="159"/>
      <c r="B136" s="181"/>
      <c r="C136" s="144" t="s">
        <v>370</v>
      </c>
      <c r="D136" s="144" t="s">
        <v>371</v>
      </c>
      <c r="E136" s="144">
        <v>2730</v>
      </c>
      <c r="F136" s="144" t="s">
        <v>20</v>
      </c>
      <c r="G136" s="144">
        <v>20</v>
      </c>
      <c r="H136" s="144" t="s">
        <v>35</v>
      </c>
      <c r="I136" s="144" t="s">
        <v>372</v>
      </c>
      <c r="J136" s="144"/>
      <c r="K136" s="144"/>
      <c r="L136" s="144" t="s">
        <v>109</v>
      </c>
      <c r="M136" s="144" t="str">
        <f t="shared" si="11"/>
        <v>gl-bus:measurableID = tsd_vorm/tsd_L2_0/invFondList/tsd_L2_2_Inv_Fond/c2730_FvKood</v>
      </c>
      <c r="N136" s="151"/>
    </row>
    <row r="137" spans="1:14" ht="57.6" x14ac:dyDescent="0.3">
      <c r="A137" s="159"/>
      <c r="B137" s="181"/>
      <c r="C137" s="144" t="s">
        <v>373</v>
      </c>
      <c r="D137" s="144" t="s">
        <v>374</v>
      </c>
      <c r="E137" s="144">
        <v>2740</v>
      </c>
      <c r="F137" s="144" t="s">
        <v>20</v>
      </c>
      <c r="G137" s="144">
        <v>500</v>
      </c>
      <c r="H137" s="144" t="s">
        <v>35</v>
      </c>
      <c r="I137" s="144" t="s">
        <v>375</v>
      </c>
      <c r="J137" s="144"/>
      <c r="K137" s="144"/>
      <c r="L137" t="s">
        <v>376</v>
      </c>
      <c r="M137" s="144" t="str">
        <f xml:space="preserve"> CONCATENATE("gl-cor:identifierDescription contextRef = ", D137)</f>
        <v>gl-cor:identifierDescription contextRef = tsd_vorm/tsd_L2_0/invFondList/tsd_L2_2_Inv_Fond/c2740_FvNimi</v>
      </c>
      <c r="N137"/>
    </row>
    <row r="138" spans="1:14" ht="43.2" x14ac:dyDescent="0.3">
      <c r="A138" s="159"/>
      <c r="B138" s="181"/>
      <c r="C138" s="144" t="s">
        <v>377</v>
      </c>
      <c r="D138" s="144" t="s">
        <v>378</v>
      </c>
      <c r="E138" s="144">
        <v>2750</v>
      </c>
      <c r="F138" s="144" t="s">
        <v>20</v>
      </c>
      <c r="G138" s="144">
        <v>2</v>
      </c>
      <c r="H138" s="144" t="s">
        <v>35</v>
      </c>
      <c r="I138" s="144" t="s">
        <v>379</v>
      </c>
      <c r="J138" s="144"/>
      <c r="K138" s="144"/>
      <c r="L138" s="144" t="s">
        <v>109</v>
      </c>
      <c r="M138" s="144" t="str">
        <f t="shared" ref="M138" si="12" xml:space="preserve"> CONCATENATE("gl-bus:measurableID = ", D138)</f>
        <v>gl-bus:measurableID = tsd_vorm/tsd_L2_0/invFondList/tsd_L2_2_Inv_Fond/c2750_FvRiikKood</v>
      </c>
      <c r="N138" s="151"/>
    </row>
    <row r="139" spans="1:14" ht="43.2" x14ac:dyDescent="0.3">
      <c r="A139" s="158"/>
      <c r="B139" s="181"/>
      <c r="C139" s="144" t="s">
        <v>380</v>
      </c>
      <c r="D139" s="144" t="s">
        <v>381</v>
      </c>
      <c r="E139" s="144">
        <v>2760</v>
      </c>
      <c r="F139" s="144" t="s">
        <v>20</v>
      </c>
      <c r="G139" s="144">
        <v>50</v>
      </c>
      <c r="H139" s="144" t="s">
        <v>15</v>
      </c>
      <c r="I139" s="144" t="s">
        <v>96</v>
      </c>
      <c r="J139" s="144"/>
      <c r="K139" s="144"/>
      <c r="L139" s="144" t="s">
        <v>97</v>
      </c>
      <c r="M139" s="144"/>
      <c r="N139" s="151" t="s">
        <v>256</v>
      </c>
    </row>
    <row r="140" spans="1:14" ht="43.2" x14ac:dyDescent="0.3">
      <c r="A140" s="158"/>
      <c r="B140" s="181"/>
      <c r="C140" s="144" t="s">
        <v>382</v>
      </c>
      <c r="D140" s="144" t="s">
        <v>383</v>
      </c>
      <c r="E140" s="144">
        <v>2770</v>
      </c>
      <c r="F140" s="144" t="s">
        <v>49</v>
      </c>
      <c r="G140" s="144" t="s">
        <v>59</v>
      </c>
      <c r="H140" s="144" t="s">
        <v>15</v>
      </c>
      <c r="I140" s="144" t="s">
        <v>101</v>
      </c>
      <c r="J140" s="144"/>
      <c r="K140" s="144"/>
      <c r="L140" s="144" t="s">
        <v>102</v>
      </c>
      <c r="M140" s="144"/>
      <c r="N140" s="151"/>
    </row>
    <row r="141" spans="1:14" ht="43.2" x14ac:dyDescent="0.3">
      <c r="A141" s="158"/>
      <c r="B141" s="181"/>
      <c r="C141" s="144" t="s">
        <v>384</v>
      </c>
      <c r="D141" s="144" t="s">
        <v>385</v>
      </c>
      <c r="E141" s="144">
        <v>2780</v>
      </c>
      <c r="F141" s="144" t="s">
        <v>49</v>
      </c>
      <c r="G141" s="144" t="s">
        <v>287</v>
      </c>
      <c r="H141" s="144" t="s">
        <v>15</v>
      </c>
      <c r="I141" s="144" t="s">
        <v>386</v>
      </c>
      <c r="J141" s="144"/>
      <c r="K141" s="144"/>
      <c r="L141" s="144" t="s">
        <v>61</v>
      </c>
      <c r="M141" s="144" t="str">
        <f t="shared" ref="M141:M143" si="13" xml:space="preserve"> CONCATENATE("gl-bus:measurableID = ", D141)</f>
        <v>gl-bus:measurableID = tsd_vorm/tsd_L2_0/invFondList/tsd_L2_2_Inv_Fond/c2780_Osalus</v>
      </c>
      <c r="N141" s="151"/>
    </row>
    <row r="142" spans="1:14" ht="57.6" x14ac:dyDescent="0.3">
      <c r="A142" s="159"/>
      <c r="B142" s="181"/>
      <c r="C142" s="144" t="s">
        <v>387</v>
      </c>
      <c r="D142" s="144" t="s">
        <v>388</v>
      </c>
      <c r="E142" s="144">
        <v>2790</v>
      </c>
      <c r="F142" s="144" t="s">
        <v>49</v>
      </c>
      <c r="G142" s="144" t="s">
        <v>59</v>
      </c>
      <c r="H142" s="144" t="s">
        <v>35</v>
      </c>
      <c r="I142" s="144" t="s">
        <v>389</v>
      </c>
      <c r="J142" s="144" t="s">
        <v>15</v>
      </c>
      <c r="K142" s="144"/>
      <c r="L142" s="153" t="s">
        <v>61</v>
      </c>
      <c r="M142" s="153" t="str">
        <f t="shared" si="13"/>
        <v>gl-bus:measurableID = tsd_vorm/tsd_L2_0/invFondList/tsd_L2_2_Inv_Fond/vmList/tsd_L2_2_Vm/c2790_Tm</v>
      </c>
      <c r="N142" s="151"/>
    </row>
    <row r="143" spans="1:14" ht="43.8" thickBot="1" x14ac:dyDescent="0.35">
      <c r="A143" s="160"/>
      <c r="B143" s="182"/>
      <c r="C143" s="144" t="s">
        <v>390</v>
      </c>
      <c r="D143" s="144" t="s">
        <v>391</v>
      </c>
      <c r="E143" s="144">
        <v>2800</v>
      </c>
      <c r="F143" s="144" t="s">
        <v>49</v>
      </c>
      <c r="G143" s="144" t="s">
        <v>59</v>
      </c>
      <c r="H143" s="144" t="s">
        <v>35</v>
      </c>
      <c r="I143" s="144" t="s">
        <v>392</v>
      </c>
      <c r="J143" s="144" t="s">
        <v>15</v>
      </c>
      <c r="K143" s="144"/>
      <c r="L143" s="153" t="s">
        <v>61</v>
      </c>
      <c r="M143" s="153" t="str">
        <f t="shared" si="13"/>
        <v>gl-bus:measurableID = tsd_vorm/tsd_L2_0/c2800_InvTm</v>
      </c>
      <c r="N143" s="151"/>
    </row>
    <row r="144" spans="1:14" ht="43.5" customHeight="1" x14ac:dyDescent="0.3">
      <c r="A144" s="197" t="s">
        <v>393</v>
      </c>
      <c r="B144" s="131"/>
      <c r="C144" s="191" t="s">
        <v>394</v>
      </c>
      <c r="D144" s="191"/>
      <c r="E144" s="191"/>
      <c r="F144" s="191"/>
      <c r="G144" s="191"/>
      <c r="H144" s="191"/>
      <c r="I144" s="191"/>
      <c r="J144" s="191"/>
      <c r="K144" s="191"/>
      <c r="L144" s="191"/>
      <c r="M144" s="192"/>
      <c r="N144" s="192"/>
    </row>
    <row r="145" spans="1:14" ht="28.8" x14ac:dyDescent="0.3">
      <c r="A145" s="188"/>
      <c r="B145" s="174"/>
      <c r="C145" s="144" t="s">
        <v>395</v>
      </c>
      <c r="D145" s="144" t="s">
        <v>396</v>
      </c>
      <c r="E145" s="144">
        <v>3000</v>
      </c>
      <c r="F145" s="144" t="s">
        <v>49</v>
      </c>
      <c r="G145" s="144" t="s">
        <v>59</v>
      </c>
      <c r="H145" s="144" t="s">
        <v>35</v>
      </c>
      <c r="I145" s="144" t="s">
        <v>397</v>
      </c>
      <c r="J145" s="144"/>
      <c r="K145" s="144"/>
      <c r="L145" s="144" t="s">
        <v>61</v>
      </c>
      <c r="M145" s="144" t="str">
        <f t="shared" ref="M145:M147" si="14" xml:space="preserve"> CONCATENATE("gl-bus:measurableID = ", D145)</f>
        <v>gl-bus:measurableID = tsd_vorm/tsd_L3_0/c3000_VKasum</v>
      </c>
      <c r="N145" s="151"/>
    </row>
    <row r="146" spans="1:14" ht="28.8" x14ac:dyDescent="0.3">
      <c r="A146" s="188"/>
      <c r="B146" s="174"/>
      <c r="C146" s="144" t="s">
        <v>398</v>
      </c>
      <c r="D146" s="144" t="s">
        <v>399</v>
      </c>
      <c r="E146" s="144">
        <v>3010</v>
      </c>
      <c r="F146" s="144" t="s">
        <v>49</v>
      </c>
      <c r="G146" s="144" t="s">
        <v>59</v>
      </c>
      <c r="H146" s="144" t="s">
        <v>35</v>
      </c>
      <c r="I146" s="144" t="s">
        <v>400</v>
      </c>
      <c r="J146" s="144"/>
      <c r="K146" s="144"/>
      <c r="L146" s="144" t="s">
        <v>61</v>
      </c>
      <c r="M146" s="144" t="str">
        <f t="shared" si="14"/>
        <v>gl-bus:measurableID = tsd_vorm/tsd_L3_0/c3010_Mv</v>
      </c>
      <c r="N146" s="151"/>
    </row>
    <row r="147" spans="1:14" ht="43.2" x14ac:dyDescent="0.3">
      <c r="A147" s="188"/>
      <c r="B147" s="174"/>
      <c r="C147" s="144" t="s">
        <v>401</v>
      </c>
      <c r="D147" s="144" t="s">
        <v>402</v>
      </c>
      <c r="E147" s="144">
        <v>3020</v>
      </c>
      <c r="F147" s="144" t="s">
        <v>20</v>
      </c>
      <c r="G147" s="144">
        <v>2</v>
      </c>
      <c r="H147" s="144" t="s">
        <v>35</v>
      </c>
      <c r="I147" s="144" t="s">
        <v>403</v>
      </c>
      <c r="J147" s="144"/>
      <c r="K147" s="144"/>
      <c r="L147" s="144" t="s">
        <v>109</v>
      </c>
      <c r="M147" s="144" t="str">
        <f t="shared" si="14"/>
        <v>gl-bus:measurableID = tsd_vorm/tsd_L3_0/c3020_RiikKood</v>
      </c>
      <c r="N147" s="151"/>
    </row>
    <row r="148" spans="1:14" ht="57.6" x14ac:dyDescent="0.3">
      <c r="A148" s="188"/>
      <c r="B148" s="174"/>
      <c r="C148" s="144" t="s">
        <v>404</v>
      </c>
      <c r="D148" s="144" t="s">
        <v>405</v>
      </c>
      <c r="E148" s="144">
        <v>3333</v>
      </c>
      <c r="F148" s="144" t="s">
        <v>49</v>
      </c>
      <c r="G148" s="144" t="s">
        <v>59</v>
      </c>
      <c r="H148" s="144" t="s">
        <v>35</v>
      </c>
      <c r="I148" s="144" t="s">
        <v>406</v>
      </c>
      <c r="J148" s="144"/>
      <c r="K148" s="144"/>
      <c r="L148" s="144" t="s">
        <v>61</v>
      </c>
      <c r="M148" s="144" t="str">
        <f xml:space="preserve"> CONCATENATE("gl-bus:measurableID = ", D148)</f>
        <v>gl-bus:measurableID = tsd_vorm/tsd_L3_0/c3333_ToodudVara</v>
      </c>
      <c r="N148" s="151"/>
    </row>
    <row r="149" spans="1:14" ht="15.6" x14ac:dyDescent="0.3">
      <c r="A149" s="188"/>
      <c r="B149" s="132"/>
      <c r="C149" s="165" t="s">
        <v>407</v>
      </c>
      <c r="D149" s="165"/>
      <c r="E149" s="165"/>
      <c r="F149" s="165"/>
      <c r="G149" s="165"/>
      <c r="H149" s="165"/>
      <c r="I149" s="165"/>
      <c r="J149" s="165"/>
      <c r="K149" s="165"/>
      <c r="L149" s="165"/>
      <c r="M149" s="166"/>
      <c r="N149" s="166"/>
    </row>
    <row r="150" spans="1:14" ht="28.8" x14ac:dyDescent="0.3">
      <c r="A150" s="188"/>
      <c r="B150" s="132"/>
      <c r="C150" s="144"/>
      <c r="D150" s="144"/>
      <c r="E150" s="144"/>
      <c r="F150" s="144"/>
      <c r="G150" s="144"/>
      <c r="H150" s="144"/>
      <c r="I150" s="144"/>
      <c r="J150" s="144"/>
      <c r="K150" s="144" t="s">
        <v>15</v>
      </c>
      <c r="L150" s="144" t="s">
        <v>408</v>
      </c>
      <c r="M150" s="144"/>
      <c r="N150" s="151"/>
    </row>
    <row r="151" spans="1:14" ht="15" customHeight="1" x14ac:dyDescent="0.3">
      <c r="A151" s="188"/>
      <c r="B151" s="195" t="s">
        <v>409</v>
      </c>
      <c r="C151" s="144" t="s">
        <v>410</v>
      </c>
      <c r="D151" s="144" t="s">
        <v>411</v>
      </c>
      <c r="E151" s="144">
        <v>3030</v>
      </c>
      <c r="F151" s="144" t="s">
        <v>20</v>
      </c>
      <c r="G151" s="144">
        <v>20</v>
      </c>
      <c r="H151" s="144" t="s">
        <v>35</v>
      </c>
      <c r="I151" s="144" t="s">
        <v>412</v>
      </c>
      <c r="J151" s="144"/>
      <c r="K151" s="144"/>
      <c r="L151" s="144" t="s">
        <v>89</v>
      </c>
      <c r="M151" s="144"/>
      <c r="N151" s="151"/>
    </row>
    <row r="152" spans="1:14" ht="15" customHeight="1" x14ac:dyDescent="0.3">
      <c r="A152" s="188"/>
      <c r="B152" s="195"/>
      <c r="C152" s="144" t="s">
        <v>413</v>
      </c>
      <c r="D152" s="144" t="s">
        <v>414</v>
      </c>
      <c r="E152" s="144">
        <v>3040</v>
      </c>
      <c r="F152" s="144" t="s">
        <v>20</v>
      </c>
      <c r="G152" s="144">
        <v>20</v>
      </c>
      <c r="H152" s="144" t="s">
        <v>35</v>
      </c>
      <c r="I152" s="144" t="s">
        <v>415</v>
      </c>
      <c r="J152" s="144"/>
      <c r="K152" s="144"/>
      <c r="L152" s="137" t="s">
        <v>32</v>
      </c>
      <c r="M152" s="144"/>
      <c r="N152" s="148" t="s">
        <v>46</v>
      </c>
    </row>
    <row r="153" spans="1:14" ht="43.2" x14ac:dyDescent="0.3">
      <c r="A153" s="188"/>
      <c r="B153" s="195"/>
      <c r="C153" s="144" t="s">
        <v>416</v>
      </c>
      <c r="D153" s="144" t="s">
        <v>417</v>
      </c>
      <c r="E153" s="144">
        <v>3050</v>
      </c>
      <c r="F153" s="144" t="s">
        <v>20</v>
      </c>
      <c r="G153" s="144">
        <v>500</v>
      </c>
      <c r="H153" s="144" t="s">
        <v>15</v>
      </c>
      <c r="I153" s="144" t="s">
        <v>418</v>
      </c>
      <c r="J153" s="144"/>
      <c r="K153" s="144"/>
      <c r="L153" s="144" t="s">
        <v>93</v>
      </c>
      <c r="M153" s="144"/>
      <c r="N153" s="151"/>
    </row>
    <row r="154" spans="1:14" ht="57.6" x14ac:dyDescent="0.3">
      <c r="A154" s="188"/>
      <c r="B154" s="195"/>
      <c r="C154" s="144" t="s">
        <v>419</v>
      </c>
      <c r="D154" s="144" t="s">
        <v>420</v>
      </c>
      <c r="E154" s="144">
        <v>3060</v>
      </c>
      <c r="F154" s="144" t="s">
        <v>20</v>
      </c>
      <c r="G154" s="144">
        <v>2</v>
      </c>
      <c r="H154" s="144" t="s">
        <v>15</v>
      </c>
      <c r="I154" s="144" t="s">
        <v>421</v>
      </c>
      <c r="J154" s="144"/>
      <c r="K154" s="144"/>
      <c r="L154" s="144" t="s">
        <v>109</v>
      </c>
      <c r="M154" s="144" t="str">
        <f t="shared" ref="M154" si="15" xml:space="preserve"> CONCATENATE("gl-bus:measurableID = ", D154)</f>
        <v>gl-bus:measurableID = tsd_vorm/tsd_L3_0/tsd_L3_2_TomavaList/tsd_L3_2_Tomava/c3060_RiikKood</v>
      </c>
      <c r="N154" s="151"/>
    </row>
    <row r="155" spans="1:14" ht="30" customHeight="1" x14ac:dyDescent="0.3">
      <c r="A155" s="188"/>
      <c r="B155" s="186" t="s">
        <v>422</v>
      </c>
      <c r="C155" s="144" t="s">
        <v>423</v>
      </c>
      <c r="D155" s="144" t="s">
        <v>424</v>
      </c>
      <c r="E155" s="144">
        <v>3070</v>
      </c>
      <c r="F155" s="144" t="s">
        <v>425</v>
      </c>
      <c r="G155" s="144"/>
      <c r="H155" s="144" t="s">
        <v>15</v>
      </c>
      <c r="I155" s="144" t="s">
        <v>426</v>
      </c>
      <c r="J155" s="144"/>
      <c r="K155" s="144"/>
      <c r="L155" s="137" t="s">
        <v>32</v>
      </c>
      <c r="M155" s="144"/>
      <c r="N155" s="148" t="s">
        <v>46</v>
      </c>
    </row>
    <row r="156" spans="1:14" ht="43.2" x14ac:dyDescent="0.3">
      <c r="A156" s="188"/>
      <c r="B156" s="186"/>
      <c r="C156" s="144" t="s">
        <v>427</v>
      </c>
      <c r="D156" s="144" t="s">
        <v>428</v>
      </c>
      <c r="E156" s="144">
        <v>3080</v>
      </c>
      <c r="F156" s="144" t="s">
        <v>20</v>
      </c>
      <c r="G156" s="144">
        <v>50</v>
      </c>
      <c r="H156" s="144" t="s">
        <v>15</v>
      </c>
      <c r="I156" s="144" t="s">
        <v>429</v>
      </c>
      <c r="J156" s="144"/>
      <c r="K156" s="144"/>
      <c r="L156" s="144" t="s">
        <v>97</v>
      </c>
      <c r="M156" s="144"/>
      <c r="N156" s="150" t="s">
        <v>430</v>
      </c>
    </row>
    <row r="157" spans="1:14" ht="57.6" x14ac:dyDescent="0.3">
      <c r="A157" s="188"/>
      <c r="B157" s="186"/>
      <c r="C157" s="144" t="s">
        <v>431</v>
      </c>
      <c r="D157" s="144" t="s">
        <v>432</v>
      </c>
      <c r="E157" s="144">
        <v>3090</v>
      </c>
      <c r="F157" s="144" t="s">
        <v>49</v>
      </c>
      <c r="G157" s="144" t="s">
        <v>287</v>
      </c>
      <c r="H157" s="144" t="s">
        <v>35</v>
      </c>
      <c r="I157" s="144" t="s">
        <v>433</v>
      </c>
      <c r="J157" s="144"/>
      <c r="K157" s="144"/>
      <c r="L157" s="144" t="s">
        <v>61</v>
      </c>
      <c r="M157" s="144" t="str">
        <f t="shared" ref="M157:M159" si="16" xml:space="preserve"> CONCATENATE("gl-bus:measurableID = ", D157)</f>
        <v>gl-bus:measurableID = tsd_vorm/tsd_L3_0/tsd_L3_2_TomavaList/tsd_L3_2_Tomava/c3090_DSo</v>
      </c>
      <c r="N157" s="151"/>
    </row>
    <row r="158" spans="1:14" ht="57.6" x14ac:dyDescent="0.3">
      <c r="A158" s="188"/>
      <c r="B158" s="186"/>
      <c r="C158" s="144" t="s">
        <v>434</v>
      </c>
      <c r="D158" s="144" t="s">
        <v>435</v>
      </c>
      <c r="E158" s="144">
        <v>3100</v>
      </c>
      <c r="F158" s="144" t="s">
        <v>49</v>
      </c>
      <c r="G158" s="144" t="s">
        <v>287</v>
      </c>
      <c r="H158" s="144" t="s">
        <v>35</v>
      </c>
      <c r="I158" s="144" t="s">
        <v>436</v>
      </c>
      <c r="J158" s="144"/>
      <c r="K158" s="144"/>
      <c r="L158" s="144" t="s">
        <v>61</v>
      </c>
      <c r="M158" s="144" t="str">
        <f t="shared" si="16"/>
        <v>gl-bus:measurableID = tsd_vorm/tsd_L3_0/tsd_L3_2_TomavaList/tsd_L3_2_Tomava/c3100_OvSo</v>
      </c>
      <c r="N158" s="151"/>
    </row>
    <row r="159" spans="1:14" ht="57.6" x14ac:dyDescent="0.3">
      <c r="A159" s="188"/>
      <c r="B159" s="186"/>
      <c r="C159" s="144" t="s">
        <v>437</v>
      </c>
      <c r="D159" s="144" t="s">
        <v>438</v>
      </c>
      <c r="E159" s="144">
        <v>3110</v>
      </c>
      <c r="F159" s="144" t="s">
        <v>20</v>
      </c>
      <c r="G159" s="144">
        <v>1</v>
      </c>
      <c r="H159" s="144" t="s">
        <v>35</v>
      </c>
      <c r="I159" s="144" t="s">
        <v>439</v>
      </c>
      <c r="J159" s="144"/>
      <c r="K159" s="144"/>
      <c r="L159" s="144" t="s">
        <v>109</v>
      </c>
      <c r="M159" s="144" t="str">
        <f t="shared" si="16"/>
        <v>gl-bus:measurableID = tsd_vorm/tsd_L3_0/tsd_L3_2_TomavaList/tsd_L3_2_Tomava/c3110_VM</v>
      </c>
      <c r="N159" s="151"/>
    </row>
    <row r="160" spans="1:14" ht="15" customHeight="1" x14ac:dyDescent="0.3">
      <c r="A160" s="188"/>
      <c r="B160" s="186"/>
      <c r="C160" s="144" t="s">
        <v>440</v>
      </c>
      <c r="D160" s="144" t="s">
        <v>441</v>
      </c>
      <c r="E160" s="144">
        <v>3120</v>
      </c>
      <c r="F160" s="144" t="s">
        <v>49</v>
      </c>
      <c r="G160" s="144" t="s">
        <v>59</v>
      </c>
      <c r="H160" s="144" t="s">
        <v>15</v>
      </c>
      <c r="I160" s="144" t="s">
        <v>442</v>
      </c>
      <c r="J160" s="144"/>
      <c r="K160" s="144"/>
      <c r="L160" s="144" t="s">
        <v>102</v>
      </c>
      <c r="M160" s="144"/>
      <c r="N160" s="151"/>
    </row>
    <row r="161" spans="1:14" ht="57.6" x14ac:dyDescent="0.3">
      <c r="A161" s="188"/>
      <c r="B161" s="186"/>
      <c r="C161" s="144" t="s">
        <v>443</v>
      </c>
      <c r="D161" s="144" t="s">
        <v>444</v>
      </c>
      <c r="E161" s="144">
        <v>3130</v>
      </c>
      <c r="F161" s="144" t="s">
        <v>49</v>
      </c>
      <c r="G161" s="144" t="s">
        <v>59</v>
      </c>
      <c r="H161" s="144" t="s">
        <v>35</v>
      </c>
      <c r="I161" s="144" t="s">
        <v>445</v>
      </c>
      <c r="J161" s="144"/>
      <c r="K161" s="144"/>
      <c r="L161" s="144" t="s">
        <v>61</v>
      </c>
      <c r="M161" s="144" t="str">
        <f xml:space="preserve"> CONCATENATE("gl-bus:measurableID = ", D161)</f>
        <v>gl-bus:measurableID = tsd_vorm/tsd_L3_0/tsd_L3_2_TomavaList/tsd_L3_2_Tomava/c3130_KpTm</v>
      </c>
      <c r="N161" s="151"/>
    </row>
    <row r="162" spans="1:14" ht="57.6" x14ac:dyDescent="0.3">
      <c r="A162" s="188"/>
      <c r="B162" s="186"/>
      <c r="C162" s="144" t="s">
        <v>446</v>
      </c>
      <c r="D162" s="144" t="s">
        <v>447</v>
      </c>
      <c r="E162" s="144">
        <v>3140</v>
      </c>
      <c r="F162" s="144" t="s">
        <v>20</v>
      </c>
      <c r="G162" s="144">
        <v>1</v>
      </c>
      <c r="H162" s="144" t="s">
        <v>35</v>
      </c>
      <c r="I162" s="144" t="s">
        <v>448</v>
      </c>
      <c r="J162" s="144"/>
      <c r="K162" s="144"/>
      <c r="L162" s="144" t="s">
        <v>109</v>
      </c>
      <c r="M162" s="144" t="str">
        <f t="shared" ref="M162" si="17" xml:space="preserve"> CONCATENATE("gl-bus:measurableID = ", D162)</f>
        <v>gl-bus:measurableID = tsd_vorm/tsd_L3_0/tsd_L3_2_TomavaList/tsd_L3_2_Tomava/c3140_KinnitusTun</v>
      </c>
      <c r="N162" s="151"/>
    </row>
    <row r="163" spans="1:14" ht="57.6" x14ac:dyDescent="0.3">
      <c r="A163" s="188"/>
      <c r="B163" s="186"/>
      <c r="C163" s="144" t="s">
        <v>449</v>
      </c>
      <c r="D163" s="144" t="s">
        <v>450</v>
      </c>
      <c r="E163" s="144">
        <v>3150</v>
      </c>
      <c r="F163" s="144" t="s">
        <v>49</v>
      </c>
      <c r="G163" s="144" t="s">
        <v>59</v>
      </c>
      <c r="H163" s="144" t="s">
        <v>35</v>
      </c>
      <c r="I163" s="144" t="s">
        <v>451</v>
      </c>
      <c r="J163" s="144" t="s">
        <v>15</v>
      </c>
      <c r="K163" s="144"/>
      <c r="L163" s="153" t="s">
        <v>61</v>
      </c>
      <c r="M163" s="153" t="str">
        <f t="shared" ref="M163:M171" si="18" xml:space="preserve"> CONCATENATE("gl-bus:measurableID = ", D163)</f>
        <v>gl-bus:measurableID = tsd_vorm/tsd_L3_0/tsd_L3_2_TomavaList/tsd_L3_2_Tomava/c3150_TmMm</v>
      </c>
      <c r="N163" s="151"/>
    </row>
    <row r="164" spans="1:14" ht="57.6" x14ac:dyDescent="0.3">
      <c r="A164" s="188"/>
      <c r="B164" s="186"/>
      <c r="C164" s="144" t="s">
        <v>452</v>
      </c>
      <c r="D164" s="144" t="s">
        <v>453</v>
      </c>
      <c r="E164" s="144">
        <v>3160</v>
      </c>
      <c r="F164" s="144" t="s">
        <v>49</v>
      </c>
      <c r="G164" s="144" t="s">
        <v>59</v>
      </c>
      <c r="H164" s="144" t="s">
        <v>35</v>
      </c>
      <c r="I164" s="144" t="s">
        <v>454</v>
      </c>
      <c r="J164" s="144" t="s">
        <v>15</v>
      </c>
      <c r="K164" s="144"/>
      <c r="L164" s="153" t="s">
        <v>61</v>
      </c>
      <c r="M164" s="153" t="str">
        <f t="shared" si="18"/>
        <v>gl-bus:measurableID = tsd_vorm/tsd_L3_0/tsd_L3_2_TomavaList/tsd_L3_2_Tomava/c3160_Vs</v>
      </c>
      <c r="N164" s="151"/>
    </row>
    <row r="165" spans="1:14" ht="57.6" x14ac:dyDescent="0.3">
      <c r="A165" s="188"/>
      <c r="B165" s="186"/>
      <c r="C165" s="144" t="s">
        <v>455</v>
      </c>
      <c r="D165" s="144" t="s">
        <v>456</v>
      </c>
      <c r="E165" s="144">
        <v>3170</v>
      </c>
      <c r="F165" s="144" t="s">
        <v>49</v>
      </c>
      <c r="G165" s="144" t="s">
        <v>59</v>
      </c>
      <c r="H165" s="144" t="s">
        <v>35</v>
      </c>
      <c r="I165" s="144" t="s">
        <v>457</v>
      </c>
      <c r="J165" s="144" t="s">
        <v>15</v>
      </c>
      <c r="K165" s="144"/>
      <c r="L165" s="153" t="s">
        <v>61</v>
      </c>
      <c r="M165" s="153" t="str">
        <f t="shared" si="18"/>
        <v>gl-bus:measurableID = tsd_vorm/tsd_L3_0/tsd_L3_2_TomavaList/tsd_L3_2_Tomava/c3170_Nt</v>
      </c>
      <c r="N165" s="151"/>
    </row>
    <row r="166" spans="1:14" ht="40.5" customHeight="1" x14ac:dyDescent="0.3">
      <c r="A166" s="188"/>
      <c r="B166" s="195" t="s">
        <v>458</v>
      </c>
      <c r="C166" s="144" t="s">
        <v>459</v>
      </c>
      <c r="D166" s="144" t="s">
        <v>460</v>
      </c>
      <c r="E166" s="144">
        <v>3200</v>
      </c>
      <c r="F166" s="144" t="s">
        <v>49</v>
      </c>
      <c r="G166" s="144" t="s">
        <v>59</v>
      </c>
      <c r="H166" s="144" t="s">
        <v>35</v>
      </c>
      <c r="I166" s="144" t="s">
        <v>461</v>
      </c>
      <c r="J166" s="144" t="s">
        <v>15</v>
      </c>
      <c r="K166" s="144"/>
      <c r="L166" s="153" t="s">
        <v>61</v>
      </c>
      <c r="M166" s="153" t="str">
        <f t="shared" si="18"/>
        <v>gl-bus:measurableID = tsd_vorm/tsd_L3_0/c3200_VKokku</v>
      </c>
      <c r="N166" s="151"/>
    </row>
    <row r="167" spans="1:14" ht="40.5" customHeight="1" x14ac:dyDescent="0.3">
      <c r="A167" s="188"/>
      <c r="B167" s="195"/>
      <c r="C167" s="144" t="s">
        <v>462</v>
      </c>
      <c r="D167" s="144" t="s">
        <v>463</v>
      </c>
      <c r="E167" s="144">
        <v>3210</v>
      </c>
      <c r="F167" s="144" t="s">
        <v>49</v>
      </c>
      <c r="G167" s="144" t="s">
        <v>59</v>
      </c>
      <c r="H167" s="144" t="s">
        <v>35</v>
      </c>
      <c r="I167" s="144" t="s">
        <v>464</v>
      </c>
      <c r="J167" s="144" t="s">
        <v>15</v>
      </c>
      <c r="K167" s="144"/>
      <c r="L167" s="153" t="s">
        <v>61</v>
      </c>
      <c r="M167" s="153" t="str">
        <f t="shared" si="18"/>
        <v>gl-bus:measurableID = tsd_vorm/tsd_L3_0/c3210_MKokku</v>
      </c>
      <c r="N167" s="151"/>
    </row>
    <row r="168" spans="1:14" ht="57.6" x14ac:dyDescent="0.3">
      <c r="A168" s="188"/>
      <c r="B168" s="195" t="s">
        <v>465</v>
      </c>
      <c r="C168" s="144" t="s">
        <v>466</v>
      </c>
      <c r="D168" s="144" t="s">
        <v>467</v>
      </c>
      <c r="E168" s="144">
        <v>3220</v>
      </c>
      <c r="F168" s="144" t="s">
        <v>49</v>
      </c>
      <c r="G168" s="144" t="s">
        <v>59</v>
      </c>
      <c r="H168" s="144" t="s">
        <v>35</v>
      </c>
      <c r="I168" s="144" t="s">
        <v>468</v>
      </c>
      <c r="J168" s="144" t="s">
        <v>15</v>
      </c>
      <c r="K168" s="144"/>
      <c r="L168" s="153" t="s">
        <v>61</v>
      </c>
      <c r="M168" s="153" t="str">
        <f t="shared" si="18"/>
        <v>gl-bus:measurableID = tsd_vorm/tsd_L3_0/c3220_VAlgjaak</v>
      </c>
      <c r="N168" s="151"/>
    </row>
    <row r="169" spans="1:14" ht="28.8" x14ac:dyDescent="0.3">
      <c r="A169" s="188"/>
      <c r="B169" s="195"/>
      <c r="C169" s="144" t="s">
        <v>469</v>
      </c>
      <c r="D169" s="144" t="s">
        <v>470</v>
      </c>
      <c r="E169" s="144">
        <v>3230</v>
      </c>
      <c r="F169" s="144" t="s">
        <v>49</v>
      </c>
      <c r="G169" s="144" t="s">
        <v>59</v>
      </c>
      <c r="H169" s="144" t="s">
        <v>35</v>
      </c>
      <c r="I169" s="144" t="s">
        <v>471</v>
      </c>
      <c r="J169" s="144" t="s">
        <v>15</v>
      </c>
      <c r="K169" s="144"/>
      <c r="L169" s="153" t="s">
        <v>61</v>
      </c>
      <c r="M169" s="153" t="str">
        <f t="shared" si="18"/>
        <v>gl-bus:measurableID = tsd_vorm/tsd_L3_0/c3230_VabaV</v>
      </c>
      <c r="N169" s="151"/>
    </row>
    <row r="170" spans="1:14" ht="57.6" x14ac:dyDescent="0.3">
      <c r="A170" s="188"/>
      <c r="B170" s="195"/>
      <c r="C170" s="144" t="s">
        <v>472</v>
      </c>
      <c r="D170" s="144" t="s">
        <v>473</v>
      </c>
      <c r="E170" s="144">
        <v>3240</v>
      </c>
      <c r="F170" s="144" t="s">
        <v>49</v>
      </c>
      <c r="G170" s="144" t="s">
        <v>59</v>
      </c>
      <c r="H170" s="144" t="s">
        <v>35</v>
      </c>
      <c r="I170" s="144" t="s">
        <v>474</v>
      </c>
      <c r="J170" s="144" t="s">
        <v>15</v>
      </c>
      <c r="K170" s="144"/>
      <c r="L170" s="153" t="s">
        <v>61</v>
      </c>
      <c r="M170" s="153" t="str">
        <f t="shared" si="18"/>
        <v>gl-bus:measurableID = tsd_vorm/tsd_L3_0/c3240_MAlgjaak</v>
      </c>
      <c r="N170" s="151"/>
    </row>
    <row r="171" spans="1:14" ht="43.2" x14ac:dyDescent="0.3">
      <c r="A171" s="188"/>
      <c r="B171" s="195"/>
      <c r="C171" s="144" t="s">
        <v>475</v>
      </c>
      <c r="D171" s="144" t="s">
        <v>476</v>
      </c>
      <c r="E171" s="144">
        <v>3250</v>
      </c>
      <c r="F171" s="144" t="s">
        <v>49</v>
      </c>
      <c r="G171" s="144" t="s">
        <v>59</v>
      </c>
      <c r="H171" s="144" t="s">
        <v>35</v>
      </c>
      <c r="I171" s="144" t="s">
        <v>477</v>
      </c>
      <c r="J171" s="144" t="s">
        <v>15</v>
      </c>
      <c r="K171" s="144"/>
      <c r="L171" s="153" t="s">
        <v>61</v>
      </c>
      <c r="M171" s="153" t="str">
        <f t="shared" si="18"/>
        <v>gl-bus:measurableID = tsd_vorm/tsd_L3_0/c3250_VabaM</v>
      </c>
      <c r="N171" s="151"/>
    </row>
    <row r="172" spans="1:14" ht="15.6" x14ac:dyDescent="0.3">
      <c r="A172" s="188"/>
      <c r="B172" s="146"/>
      <c r="C172" s="165" t="s">
        <v>478</v>
      </c>
      <c r="D172" s="165"/>
      <c r="E172" s="165"/>
      <c r="F172" s="165"/>
      <c r="G172" s="165"/>
      <c r="H172" s="165"/>
      <c r="I172" s="165"/>
      <c r="J172" s="165"/>
      <c r="K172" s="165"/>
      <c r="L172" s="165"/>
      <c r="M172" s="166"/>
      <c r="N172" s="166"/>
    </row>
    <row r="173" spans="1:14" ht="60" customHeight="1" x14ac:dyDescent="0.3">
      <c r="A173" s="188"/>
      <c r="B173" s="186" t="s">
        <v>479</v>
      </c>
      <c r="C173" s="144" t="s">
        <v>480</v>
      </c>
      <c r="D173" s="144" t="s">
        <v>481</v>
      </c>
      <c r="E173" s="144">
        <v>3260</v>
      </c>
      <c r="F173" s="144" t="s">
        <v>49</v>
      </c>
      <c r="G173" s="144" t="s">
        <v>59</v>
      </c>
      <c r="H173" s="144" t="s">
        <v>35</v>
      </c>
      <c r="I173" s="144" t="s">
        <v>482</v>
      </c>
      <c r="J173" s="144"/>
      <c r="K173" s="144"/>
      <c r="L173" s="144" t="s">
        <v>61</v>
      </c>
      <c r="M173" s="144" t="str">
        <f t="shared" ref="M173:M182" si="19" xml:space="preserve"> CONCATENATE("gl-bus:measurableID = ", D173)</f>
        <v>gl-bus:measurableID = tsd_vorm/tsd_L3_0/c3260_MvKasumV</v>
      </c>
      <c r="N173" s="151"/>
    </row>
    <row r="174" spans="1:14" ht="43.2" x14ac:dyDescent="0.3">
      <c r="A174" s="188"/>
      <c r="B174" s="186"/>
      <c r="C174" s="144" t="s">
        <v>483</v>
      </c>
      <c r="D174" s="144" t="s">
        <v>484</v>
      </c>
      <c r="E174" s="144">
        <v>3270</v>
      </c>
      <c r="F174" s="144" t="s">
        <v>49</v>
      </c>
      <c r="G174" s="144" t="s">
        <v>59</v>
      </c>
      <c r="H174" s="144" t="s">
        <v>35</v>
      </c>
      <c r="I174" s="144" t="s">
        <v>485</v>
      </c>
      <c r="J174" s="144" t="s">
        <v>15</v>
      </c>
      <c r="K174" s="144"/>
      <c r="L174" s="153" t="s">
        <v>61</v>
      </c>
      <c r="M174" s="153" t="str">
        <f t="shared" si="19"/>
        <v>gl-bus:measurableID = tsd_vorm/tsd_L3_0/c3270_MKasum</v>
      </c>
      <c r="N174" s="151"/>
    </row>
    <row r="175" spans="1:14" ht="43.2" x14ac:dyDescent="0.3">
      <c r="A175" s="188"/>
      <c r="B175" s="186"/>
      <c r="C175" s="144" t="s">
        <v>486</v>
      </c>
      <c r="D175" s="144" t="s">
        <v>487</v>
      </c>
      <c r="E175" s="144">
        <v>3272</v>
      </c>
      <c r="F175" s="144" t="s">
        <v>49</v>
      </c>
      <c r="G175" s="144" t="s">
        <v>59</v>
      </c>
      <c r="H175" s="144" t="s">
        <v>35</v>
      </c>
      <c r="I175" s="144" t="s">
        <v>488</v>
      </c>
      <c r="J175" s="144" t="s">
        <v>15</v>
      </c>
      <c r="K175" s="144"/>
      <c r="L175" s="153" t="s">
        <v>61</v>
      </c>
      <c r="M175" s="153" t="str">
        <f t="shared" si="19"/>
        <v>gl-bus:measurableID = tsd_vorm/tsd_L3_0/c3272_KasumMadal</v>
      </c>
      <c r="N175" s="151"/>
    </row>
    <row r="176" spans="1:14" ht="43.2" x14ac:dyDescent="0.3">
      <c r="A176" s="188"/>
      <c r="B176" s="186"/>
      <c r="C176" s="144" t="s">
        <v>489</v>
      </c>
      <c r="D176" s="144" t="s">
        <v>490</v>
      </c>
      <c r="E176" s="144">
        <v>3273</v>
      </c>
      <c r="F176" s="144" t="s">
        <v>49</v>
      </c>
      <c r="G176" s="144" t="s">
        <v>59</v>
      </c>
      <c r="H176" s="144" t="s">
        <v>35</v>
      </c>
      <c r="I176" s="144" t="s">
        <v>491</v>
      </c>
      <c r="J176" s="144" t="s">
        <v>15</v>
      </c>
      <c r="K176" s="144"/>
      <c r="L176" s="153" t="s">
        <v>61</v>
      </c>
      <c r="M176" s="153" t="str">
        <f t="shared" si="19"/>
        <v>gl-bus:measurableID = tsd_vorm/tsd_L3_0/c3273_KasumTava</v>
      </c>
      <c r="N176" s="151"/>
    </row>
    <row r="177" spans="1:14" ht="28.8" x14ac:dyDescent="0.3">
      <c r="A177" s="188"/>
      <c r="B177" s="186"/>
      <c r="C177" s="144" t="s">
        <v>492</v>
      </c>
      <c r="D177" s="144" t="s">
        <v>493</v>
      </c>
      <c r="E177" s="144">
        <v>3280</v>
      </c>
      <c r="F177" s="144" t="s">
        <v>49</v>
      </c>
      <c r="G177" s="144" t="s">
        <v>59</v>
      </c>
      <c r="H177" s="144" t="s">
        <v>35</v>
      </c>
      <c r="I177" s="144" t="s">
        <v>494</v>
      </c>
      <c r="J177" s="144" t="s">
        <v>15</v>
      </c>
      <c r="K177" s="144"/>
      <c r="L177" s="153" t="s">
        <v>61</v>
      </c>
      <c r="M177" s="153" t="str">
        <f t="shared" si="19"/>
        <v>gl-bus:measurableID = tsd_vorm/tsd_L3_0/c3280_Tm</v>
      </c>
      <c r="N177" s="151"/>
    </row>
    <row r="178" spans="1:14" ht="43.2" x14ac:dyDescent="0.3">
      <c r="A178" s="188"/>
      <c r="B178" s="186"/>
      <c r="C178" s="144" t="s">
        <v>495</v>
      </c>
      <c r="D178" s="144" t="s">
        <v>496</v>
      </c>
      <c r="E178" s="144">
        <v>3290</v>
      </c>
      <c r="F178" s="144" t="s">
        <v>49</v>
      </c>
      <c r="G178" s="144" t="s">
        <v>59</v>
      </c>
      <c r="H178" s="144" t="s">
        <v>35</v>
      </c>
      <c r="I178" s="144" t="s">
        <v>497</v>
      </c>
      <c r="J178" s="144"/>
      <c r="K178" s="144"/>
      <c r="L178" s="144" t="s">
        <v>61</v>
      </c>
      <c r="M178" s="144" t="str">
        <f t="shared" si="19"/>
        <v>gl-bus:measurableID = tsd_vorm/tsd_L3_0/c3290_MaTmM</v>
      </c>
      <c r="N178" s="151"/>
    </row>
    <row r="179" spans="1:14" ht="43.2" x14ac:dyDescent="0.3">
      <c r="A179" s="188"/>
      <c r="B179" s="186"/>
      <c r="C179" s="144" t="s">
        <v>498</v>
      </c>
      <c r="D179" s="144" t="s">
        <v>499</v>
      </c>
      <c r="E179" s="144">
        <v>3300</v>
      </c>
      <c r="F179" s="144" t="s">
        <v>49</v>
      </c>
      <c r="G179" s="144" t="s">
        <v>59</v>
      </c>
      <c r="H179" s="144" t="s">
        <v>35</v>
      </c>
      <c r="I179" s="144" t="s">
        <v>500</v>
      </c>
      <c r="J179" s="144" t="s">
        <v>15</v>
      </c>
      <c r="K179" s="144"/>
      <c r="L179" s="153" t="s">
        <v>61</v>
      </c>
      <c r="M179" s="153" t="str">
        <f t="shared" si="19"/>
        <v>gl-bus:measurableID = tsd_vorm/tsd_L3_0/c3300_TmEj</v>
      </c>
      <c r="N179" s="151"/>
    </row>
    <row r="180" spans="1:14" ht="43.2" x14ac:dyDescent="0.3">
      <c r="A180" s="188"/>
      <c r="B180" s="186"/>
      <c r="C180" s="144" t="s">
        <v>501</v>
      </c>
      <c r="D180" s="144" t="s">
        <v>502</v>
      </c>
      <c r="E180" s="144">
        <v>3350</v>
      </c>
      <c r="F180" s="144" t="s">
        <v>49</v>
      </c>
      <c r="G180" s="144" t="s">
        <v>59</v>
      </c>
      <c r="H180" s="144" t="s">
        <v>35</v>
      </c>
      <c r="I180" s="144" t="s">
        <v>503</v>
      </c>
      <c r="J180" s="144" t="s">
        <v>15</v>
      </c>
      <c r="K180" s="144"/>
      <c r="L180" s="153" t="s">
        <v>61</v>
      </c>
      <c r="M180" s="153" t="str">
        <f t="shared" si="19"/>
        <v>gl-bus:measurableID = tsd_vorm/tsd_L3_0/c3350_Tm</v>
      </c>
      <c r="N180" s="151"/>
    </row>
    <row r="181" spans="1:14" ht="60" customHeight="1" x14ac:dyDescent="0.3">
      <c r="A181" s="188"/>
      <c r="B181" s="186" t="s">
        <v>504</v>
      </c>
      <c r="C181" s="144" t="s">
        <v>505</v>
      </c>
      <c r="D181" s="144" t="s">
        <v>506</v>
      </c>
      <c r="E181" s="144">
        <v>3310</v>
      </c>
      <c r="F181" s="144" t="s">
        <v>49</v>
      </c>
      <c r="G181" s="144" t="s">
        <v>59</v>
      </c>
      <c r="H181" s="144" t="s">
        <v>35</v>
      </c>
      <c r="I181" s="144" t="s">
        <v>507</v>
      </c>
      <c r="J181" s="144" t="s">
        <v>15</v>
      </c>
      <c r="K181" s="144"/>
      <c r="L181" s="153" t="s">
        <v>61</v>
      </c>
      <c r="M181" s="153" t="str">
        <f t="shared" si="19"/>
        <v>gl-bus:measurableID = tsd_vorm/tsd_L3_0/c3310_VJaak</v>
      </c>
      <c r="N181" s="151"/>
    </row>
    <row r="182" spans="1:14" ht="57.6" x14ac:dyDescent="0.3">
      <c r="A182" s="188"/>
      <c r="B182" s="186"/>
      <c r="C182" s="144" t="s">
        <v>508</v>
      </c>
      <c r="D182" s="144" t="s">
        <v>509</v>
      </c>
      <c r="E182" s="144">
        <v>3320</v>
      </c>
      <c r="F182" s="144" t="s">
        <v>49</v>
      </c>
      <c r="G182" s="144" t="s">
        <v>59</v>
      </c>
      <c r="H182" s="144" t="s">
        <v>35</v>
      </c>
      <c r="I182" s="144" t="s">
        <v>510</v>
      </c>
      <c r="J182" s="144" t="s">
        <v>15</v>
      </c>
      <c r="K182" s="144"/>
      <c r="L182" s="153" t="s">
        <v>61</v>
      </c>
      <c r="M182" s="153" t="str">
        <f t="shared" si="19"/>
        <v>gl-bus:measurableID = tsd_vorm/tsd_L3_0/c3320_MJaak</v>
      </c>
      <c r="N182" s="151"/>
    </row>
    <row r="183" spans="1:14" ht="15.6" x14ac:dyDescent="0.3">
      <c r="A183" s="188"/>
      <c r="B183" s="132"/>
      <c r="C183" s="165" t="s">
        <v>511</v>
      </c>
      <c r="D183" s="165"/>
      <c r="E183" s="165"/>
      <c r="F183" s="165"/>
      <c r="G183" s="165"/>
      <c r="H183" s="165"/>
      <c r="I183" s="165"/>
      <c r="J183" s="165"/>
      <c r="K183" s="165"/>
      <c r="L183" s="165"/>
      <c r="M183" s="166"/>
      <c r="N183" s="166"/>
    </row>
    <row r="184" spans="1:14" x14ac:dyDescent="0.3">
      <c r="A184" s="188"/>
      <c r="B184" s="132"/>
      <c r="C184" s="144"/>
      <c r="D184" s="144"/>
      <c r="E184" s="144"/>
      <c r="F184" s="144"/>
      <c r="G184" s="144"/>
      <c r="H184" s="144"/>
      <c r="I184" s="144"/>
      <c r="J184" s="144"/>
      <c r="K184" s="144" t="s">
        <v>15</v>
      </c>
      <c r="L184" s="144" t="s">
        <v>512</v>
      </c>
      <c r="M184" s="144"/>
      <c r="N184" s="151"/>
    </row>
    <row r="185" spans="1:14" ht="15" customHeight="1" x14ac:dyDescent="0.3">
      <c r="A185" s="188"/>
      <c r="B185" s="195" t="s">
        <v>513</v>
      </c>
      <c r="C185" s="162" t="s">
        <v>514</v>
      </c>
      <c r="D185" s="144" t="s">
        <v>515</v>
      </c>
      <c r="E185" s="162">
        <v>3006</v>
      </c>
      <c r="F185" s="162" t="s">
        <v>20</v>
      </c>
      <c r="G185" s="162">
        <v>20</v>
      </c>
      <c r="H185" s="162" t="s">
        <v>35</v>
      </c>
      <c r="I185" s="144" t="s">
        <v>516</v>
      </c>
      <c r="J185" s="213"/>
      <c r="K185" s="213"/>
      <c r="L185" s="213" t="s">
        <v>89</v>
      </c>
      <c r="M185" s="213"/>
      <c r="N185" s="226"/>
    </row>
    <row r="186" spans="1:14" ht="15" customHeight="1" x14ac:dyDescent="0.3">
      <c r="A186" s="188"/>
      <c r="B186" s="195"/>
      <c r="C186" s="162"/>
      <c r="D186" s="144" t="s">
        <v>517</v>
      </c>
      <c r="E186" s="162"/>
      <c r="F186" s="162"/>
      <c r="G186" s="162"/>
      <c r="H186" s="162"/>
      <c r="I186" s="144" t="s">
        <v>518</v>
      </c>
      <c r="J186" s="214"/>
      <c r="K186" s="214"/>
      <c r="L186" s="214"/>
      <c r="M186" s="214"/>
      <c r="N186" s="227"/>
    </row>
    <row r="187" spans="1:14" ht="15" customHeight="1" x14ac:dyDescent="0.3">
      <c r="A187" s="188"/>
      <c r="B187" s="195"/>
      <c r="C187" s="162" t="s">
        <v>519</v>
      </c>
      <c r="D187" s="144" t="s">
        <v>520</v>
      </c>
      <c r="E187" s="162">
        <v>3007</v>
      </c>
      <c r="F187" s="162" t="s">
        <v>20</v>
      </c>
      <c r="G187" s="162">
        <v>20</v>
      </c>
      <c r="H187" s="162" t="s">
        <v>35</v>
      </c>
      <c r="I187" s="144" t="s">
        <v>521</v>
      </c>
      <c r="J187" s="213"/>
      <c r="K187" s="213"/>
      <c r="L187" s="224" t="s">
        <v>32</v>
      </c>
      <c r="M187" s="213"/>
      <c r="N187" s="216" t="s">
        <v>46</v>
      </c>
    </row>
    <row r="188" spans="1:14" ht="15" customHeight="1" x14ac:dyDescent="0.3">
      <c r="A188" s="188"/>
      <c r="B188" s="195"/>
      <c r="C188" s="162"/>
      <c r="D188" s="144" t="s">
        <v>522</v>
      </c>
      <c r="E188" s="162"/>
      <c r="F188" s="162"/>
      <c r="G188" s="162"/>
      <c r="H188" s="162"/>
      <c r="I188" s="144" t="s">
        <v>523</v>
      </c>
      <c r="J188" s="214"/>
      <c r="K188" s="214"/>
      <c r="L188" s="225"/>
      <c r="M188" s="214"/>
      <c r="N188" s="217"/>
    </row>
    <row r="189" spans="1:14" ht="60" customHeight="1" x14ac:dyDescent="0.3">
      <c r="A189" s="188"/>
      <c r="B189" s="195"/>
      <c r="C189" s="162" t="s">
        <v>524</v>
      </c>
      <c r="D189" s="144" t="s">
        <v>525</v>
      </c>
      <c r="E189" s="162">
        <v>3008</v>
      </c>
      <c r="F189" s="162" t="s">
        <v>20</v>
      </c>
      <c r="G189" s="162">
        <v>500</v>
      </c>
      <c r="H189" s="162" t="s">
        <v>15</v>
      </c>
      <c r="I189" s="162" t="s">
        <v>526</v>
      </c>
      <c r="J189" s="213"/>
      <c r="K189" s="213"/>
      <c r="L189" s="213" t="s">
        <v>93</v>
      </c>
      <c r="M189" s="213"/>
      <c r="N189" s="226"/>
    </row>
    <row r="190" spans="1:14" ht="43.2" x14ac:dyDescent="0.3">
      <c r="A190" s="188"/>
      <c r="B190" s="195"/>
      <c r="C190" s="162"/>
      <c r="D190" s="144" t="s">
        <v>527</v>
      </c>
      <c r="E190" s="162"/>
      <c r="F190" s="162"/>
      <c r="G190" s="162"/>
      <c r="H190" s="162"/>
      <c r="I190" s="162"/>
      <c r="J190" s="214"/>
      <c r="K190" s="214"/>
      <c r="L190" s="214"/>
      <c r="M190" s="214"/>
      <c r="N190" s="227"/>
    </row>
    <row r="191" spans="1:14" ht="60" customHeight="1" x14ac:dyDescent="0.3">
      <c r="A191" s="188"/>
      <c r="B191" s="195"/>
      <c r="C191" s="162" t="s">
        <v>528</v>
      </c>
      <c r="D191" s="144" t="s">
        <v>529</v>
      </c>
      <c r="E191" s="162">
        <v>3009</v>
      </c>
      <c r="F191" s="162" t="s">
        <v>20</v>
      </c>
      <c r="G191" s="162">
        <v>2</v>
      </c>
      <c r="H191" s="162" t="s">
        <v>15</v>
      </c>
      <c r="I191" s="162" t="s">
        <v>530</v>
      </c>
      <c r="J191" s="213"/>
      <c r="K191" s="213"/>
      <c r="L191" s="213" t="s">
        <v>109</v>
      </c>
      <c r="M191" s="213" t="str">
        <f t="shared" ref="M191" si="20" xml:space="preserve"> CONCATENATE("gl-bus:measurableID = ", D191)</f>
        <v>gl-bus:measurableID = tsd_vorm/tsd_L3_0/tsd_L3_4_AndmineList/tsd_L3_4_Andmine/c3009_RiikKood</v>
      </c>
      <c r="N191" s="226"/>
    </row>
    <row r="192" spans="1:14" ht="43.2" x14ac:dyDescent="0.3">
      <c r="A192" s="188"/>
      <c r="B192" s="195"/>
      <c r="C192" s="162"/>
      <c r="D192" s="144" t="s">
        <v>531</v>
      </c>
      <c r="E192" s="162"/>
      <c r="F192" s="162"/>
      <c r="G192" s="162"/>
      <c r="H192" s="162"/>
      <c r="I192" s="162"/>
      <c r="J192" s="214"/>
      <c r="K192" s="214"/>
      <c r="L192" s="214"/>
      <c r="M192" s="214"/>
      <c r="N192" s="227"/>
    </row>
    <row r="193" spans="1:14" ht="45" customHeight="1" x14ac:dyDescent="0.3">
      <c r="A193" s="188"/>
      <c r="B193" s="186" t="s">
        <v>532</v>
      </c>
      <c r="C193" s="144" t="s">
        <v>533</v>
      </c>
      <c r="D193" s="144" t="s">
        <v>534</v>
      </c>
      <c r="E193" s="144">
        <v>3410</v>
      </c>
      <c r="F193" s="144" t="s">
        <v>49</v>
      </c>
      <c r="G193" s="144" t="s">
        <v>59</v>
      </c>
      <c r="H193" s="144" t="s">
        <v>35</v>
      </c>
      <c r="I193" s="144" t="s">
        <v>535</v>
      </c>
      <c r="J193" s="144"/>
      <c r="K193" s="144"/>
      <c r="L193" s="144" t="s">
        <v>61</v>
      </c>
      <c r="M193" s="144" t="str">
        <f t="shared" ref="M193:M200" si="21" xml:space="preserve"> CONCATENATE("gl-bus:measurableID = ", D193)</f>
        <v>gl-bus:measurableID = tsd_vorm/tsd_L3_0/tsd_L3_4_AndmineList/tsd_L3_4_Andmine/c3410_Vara</v>
      </c>
      <c r="N193" s="151"/>
    </row>
    <row r="194" spans="1:14" ht="57.6" x14ac:dyDescent="0.3">
      <c r="A194" s="188"/>
      <c r="B194" s="186"/>
      <c r="C194" s="144" t="s">
        <v>536</v>
      </c>
      <c r="D194" s="144" t="s">
        <v>537</v>
      </c>
      <c r="E194" s="144">
        <v>3430</v>
      </c>
      <c r="F194" s="144" t="s">
        <v>49</v>
      </c>
      <c r="G194" s="144" t="s">
        <v>59</v>
      </c>
      <c r="H194" s="144" t="s">
        <v>35</v>
      </c>
      <c r="I194" s="144" t="s">
        <v>538</v>
      </c>
      <c r="J194" s="144"/>
      <c r="K194" s="144"/>
      <c r="L194" s="144" t="s">
        <v>61</v>
      </c>
      <c r="M194" s="144" t="str">
        <f t="shared" si="21"/>
        <v>gl-bus:measurableID = tsd_vorm/tsd_L3_0/tsd_L3_4_AndmineList/tsd_L3_4_Andmine/c3430_TmM</v>
      </c>
      <c r="N194" s="151"/>
    </row>
    <row r="195" spans="1:14" ht="57.6" x14ac:dyDescent="0.3">
      <c r="A195" s="188"/>
      <c r="B195" s="186"/>
      <c r="C195" s="144" t="s">
        <v>539</v>
      </c>
      <c r="D195" s="144" t="s">
        <v>540</v>
      </c>
      <c r="E195" s="144">
        <v>3450</v>
      </c>
      <c r="F195" s="144" t="s">
        <v>49</v>
      </c>
      <c r="G195" s="144" t="s">
        <v>59</v>
      </c>
      <c r="H195" s="144" t="s">
        <v>35</v>
      </c>
      <c r="I195" s="144" t="s">
        <v>541</v>
      </c>
      <c r="J195" s="144"/>
      <c r="K195" s="144"/>
      <c r="L195" s="144" t="s">
        <v>61</v>
      </c>
      <c r="M195" s="144" t="str">
        <f t="shared" si="21"/>
        <v>gl-bus:measurableID = tsd_vorm/tsd_L3_0/tsd_L3_4_AndmineList/tsd_L3_4_Andmine/c3450_MvTuluV</v>
      </c>
      <c r="N195" s="151"/>
    </row>
    <row r="196" spans="1:14" ht="57.6" x14ac:dyDescent="0.3">
      <c r="A196" s="188"/>
      <c r="B196" s="186"/>
      <c r="C196" s="144" t="s">
        <v>542</v>
      </c>
      <c r="D196" s="144" t="s">
        <v>543</v>
      </c>
      <c r="E196" s="144">
        <v>3471</v>
      </c>
      <c r="F196" s="144" t="s">
        <v>49</v>
      </c>
      <c r="G196" s="144" t="s">
        <v>50</v>
      </c>
      <c r="H196" s="144" t="s">
        <v>15</v>
      </c>
      <c r="I196" s="144" t="s">
        <v>544</v>
      </c>
      <c r="J196" s="144"/>
      <c r="K196" s="144"/>
      <c r="L196" s="144" t="s">
        <v>61</v>
      </c>
      <c r="M196" s="144" t="str">
        <f t="shared" si="21"/>
        <v>gl-bus:measurableID = tsd_vorm/tsd_L3_0/tsd_L3_4_AndmineDivList/tsd_L3_4_AndmineDiv/c3471_Aasta</v>
      </c>
      <c r="N196" s="151"/>
    </row>
    <row r="197" spans="1:14" ht="57.6" x14ac:dyDescent="0.3">
      <c r="A197" s="188"/>
      <c r="B197" s="186"/>
      <c r="C197" s="144" t="s">
        <v>545</v>
      </c>
      <c r="D197" s="144" t="s">
        <v>546</v>
      </c>
      <c r="E197" s="144">
        <v>3472</v>
      </c>
      <c r="F197" s="144" t="s">
        <v>49</v>
      </c>
      <c r="G197" s="144" t="s">
        <v>59</v>
      </c>
      <c r="H197" s="144" t="s">
        <v>15</v>
      </c>
      <c r="I197" s="144" t="s">
        <v>547</v>
      </c>
      <c r="J197" s="144"/>
      <c r="K197" s="144"/>
      <c r="L197" s="144" t="s">
        <v>61</v>
      </c>
      <c r="M197" s="144" t="str">
        <f t="shared" si="21"/>
        <v>gl-bus:measurableID = tsd_vorm/tsd_L3_0/tsd_L3_4_AndmineDivList/tsd_L3_4_AndmineDiv/c3472_Div</v>
      </c>
      <c r="N197" s="151"/>
    </row>
    <row r="198" spans="1:14" ht="57.6" x14ac:dyDescent="0.3">
      <c r="A198" s="188"/>
      <c r="B198" s="186"/>
      <c r="C198" s="144" t="s">
        <v>548</v>
      </c>
      <c r="D198" s="144" t="s">
        <v>549</v>
      </c>
      <c r="E198" s="144">
        <v>3473</v>
      </c>
      <c r="F198" s="144" t="s">
        <v>49</v>
      </c>
      <c r="G198" s="144" t="s">
        <v>59</v>
      </c>
      <c r="H198" s="144" t="s">
        <v>35</v>
      </c>
      <c r="I198" s="144" t="s">
        <v>550</v>
      </c>
      <c r="J198" s="144"/>
      <c r="K198" s="144"/>
      <c r="L198" s="144" t="s">
        <v>61</v>
      </c>
      <c r="M198" s="144" t="str">
        <f t="shared" si="21"/>
        <v>gl-bus:measurableID = tsd_vorm/tsd_L3_0/tsd_L3_4_AndmineDivList/tsd_L3_4_AndmineDiv/c3473_ShMmDiv</v>
      </c>
      <c r="N198" s="151"/>
    </row>
    <row r="199" spans="1:14" ht="57.6" x14ac:dyDescent="0.3">
      <c r="A199" s="188"/>
      <c r="B199" s="186"/>
      <c r="C199" s="144" t="s">
        <v>551</v>
      </c>
      <c r="D199" s="144" t="s">
        <v>552</v>
      </c>
      <c r="E199" s="144">
        <v>3490</v>
      </c>
      <c r="F199" s="144" t="s">
        <v>49</v>
      </c>
      <c r="G199" s="144" t="s">
        <v>59</v>
      </c>
      <c r="H199" s="144" t="s">
        <v>35</v>
      </c>
      <c r="I199" s="144" t="s">
        <v>553</v>
      </c>
      <c r="J199" s="144"/>
      <c r="K199" s="144"/>
      <c r="L199" s="144" t="s">
        <v>61</v>
      </c>
      <c r="M199" s="144" t="str">
        <f t="shared" si="21"/>
        <v>gl-bus:measurableID = tsd_vorm/tsd_L3_0/tsd_L3_4_AndmineList/tsd_L3_4_Andmine/c3490_KredasEelmAastaAvans</v>
      </c>
      <c r="N199" s="151"/>
    </row>
    <row r="200" spans="1:14" ht="57.6" x14ac:dyDescent="0.3">
      <c r="A200" s="188"/>
      <c r="B200" s="186"/>
      <c r="C200" s="144" t="s">
        <v>554</v>
      </c>
      <c r="D200" s="144" t="s">
        <v>555</v>
      </c>
      <c r="E200" s="144">
        <v>3491</v>
      </c>
      <c r="F200" s="144" t="s">
        <v>49</v>
      </c>
      <c r="G200" s="144" t="s">
        <v>59</v>
      </c>
      <c r="H200" s="144" t="s">
        <v>35</v>
      </c>
      <c r="I200" s="144" t="s">
        <v>556</v>
      </c>
      <c r="J200" s="144"/>
      <c r="K200" s="144"/>
      <c r="L200" s="144" t="s">
        <v>61</v>
      </c>
      <c r="M200" s="144" t="str">
        <f t="shared" si="21"/>
        <v>gl-bus:measurableID = tsd_vorm/tsd_L3_0/tsd_L3_4_AndmineList/tsd_L3_4_Andmine/c3491_KredasSeeAastaAvans</v>
      </c>
      <c r="N200" s="151"/>
    </row>
    <row r="201" spans="1:14" ht="28.8" x14ac:dyDescent="0.3">
      <c r="A201" s="188"/>
      <c r="B201" s="145"/>
      <c r="C201" s="144"/>
      <c r="D201" s="144"/>
      <c r="E201" s="144"/>
      <c r="F201" s="144"/>
      <c r="G201" s="144"/>
      <c r="H201" s="144"/>
      <c r="I201" s="144"/>
      <c r="J201" s="144"/>
      <c r="K201" s="144" t="s">
        <v>15</v>
      </c>
      <c r="L201" s="144" t="s">
        <v>557</v>
      </c>
      <c r="M201" s="144"/>
      <c r="N201" s="151"/>
    </row>
    <row r="202" spans="1:14" ht="15" customHeight="1" x14ac:dyDescent="0.3">
      <c r="A202" s="188"/>
      <c r="B202" s="228" t="s">
        <v>558</v>
      </c>
      <c r="C202" s="162" t="s">
        <v>559</v>
      </c>
      <c r="D202" s="144" t="s">
        <v>560</v>
      </c>
      <c r="E202" s="162">
        <v>3012</v>
      </c>
      <c r="F202" s="162" t="s">
        <v>20</v>
      </c>
      <c r="G202" s="162">
        <v>20</v>
      </c>
      <c r="H202" s="162" t="s">
        <v>35</v>
      </c>
      <c r="I202" s="162" t="s">
        <v>561</v>
      </c>
      <c r="J202" s="213"/>
      <c r="K202" s="213"/>
      <c r="L202" s="213" t="s">
        <v>89</v>
      </c>
      <c r="M202" s="213"/>
      <c r="N202" s="226"/>
    </row>
    <row r="203" spans="1:14" ht="15" customHeight="1" x14ac:dyDescent="0.3">
      <c r="A203" s="188"/>
      <c r="B203" s="208"/>
      <c r="C203" s="162"/>
      <c r="D203" s="144" t="s">
        <v>562</v>
      </c>
      <c r="E203" s="162"/>
      <c r="F203" s="162"/>
      <c r="G203" s="162"/>
      <c r="H203" s="162"/>
      <c r="I203" s="162"/>
      <c r="J203" s="214"/>
      <c r="K203" s="214"/>
      <c r="L203" s="214"/>
      <c r="M203" s="214"/>
      <c r="N203" s="227"/>
    </row>
    <row r="204" spans="1:14" ht="15" customHeight="1" x14ac:dyDescent="0.3">
      <c r="A204" s="188"/>
      <c r="B204" s="208"/>
      <c r="C204" s="162" t="s">
        <v>563</v>
      </c>
      <c r="D204" s="144" t="s">
        <v>564</v>
      </c>
      <c r="E204" s="162">
        <v>3013</v>
      </c>
      <c r="F204" s="162" t="s">
        <v>20</v>
      </c>
      <c r="G204" s="162">
        <v>20</v>
      </c>
      <c r="H204" s="162" t="s">
        <v>35</v>
      </c>
      <c r="I204" s="162" t="s">
        <v>565</v>
      </c>
      <c r="J204" s="213"/>
      <c r="K204" s="213"/>
      <c r="L204" s="224" t="s">
        <v>32</v>
      </c>
      <c r="M204" s="213"/>
      <c r="N204" s="216" t="s">
        <v>46</v>
      </c>
    </row>
    <row r="205" spans="1:14" ht="15" customHeight="1" x14ac:dyDescent="0.3">
      <c r="A205" s="188"/>
      <c r="B205" s="208"/>
      <c r="C205" s="162"/>
      <c r="D205" s="144" t="s">
        <v>566</v>
      </c>
      <c r="E205" s="162"/>
      <c r="F205" s="162"/>
      <c r="G205" s="162"/>
      <c r="H205" s="162"/>
      <c r="I205" s="162"/>
      <c r="J205" s="214"/>
      <c r="K205" s="214"/>
      <c r="L205" s="225"/>
      <c r="M205" s="214"/>
      <c r="N205" s="217"/>
    </row>
    <row r="206" spans="1:14" ht="60" customHeight="1" x14ac:dyDescent="0.3">
      <c r="A206" s="188"/>
      <c r="B206" s="208"/>
      <c r="C206" s="162" t="s">
        <v>567</v>
      </c>
      <c r="D206" s="144" t="s">
        <v>568</v>
      </c>
      <c r="E206" s="162">
        <v>3014</v>
      </c>
      <c r="F206" s="162" t="s">
        <v>20</v>
      </c>
      <c r="G206" s="162">
        <v>500</v>
      </c>
      <c r="H206" s="162" t="s">
        <v>15</v>
      </c>
      <c r="I206" s="162" t="s">
        <v>569</v>
      </c>
      <c r="J206" s="213"/>
      <c r="K206" s="213"/>
      <c r="L206" s="213" t="s">
        <v>93</v>
      </c>
      <c r="M206" s="213"/>
      <c r="N206" s="226"/>
    </row>
    <row r="207" spans="1:14" ht="43.2" x14ac:dyDescent="0.3">
      <c r="A207" s="188"/>
      <c r="B207" s="208"/>
      <c r="C207" s="162"/>
      <c r="D207" s="144" t="s">
        <v>570</v>
      </c>
      <c r="E207" s="162"/>
      <c r="F207" s="162"/>
      <c r="G207" s="162"/>
      <c r="H207" s="162"/>
      <c r="I207" s="162"/>
      <c r="J207" s="214"/>
      <c r="K207" s="214"/>
      <c r="L207" s="214"/>
      <c r="M207" s="214"/>
      <c r="N207" s="227"/>
    </row>
    <row r="208" spans="1:14" ht="60" customHeight="1" x14ac:dyDescent="0.3">
      <c r="A208" s="188"/>
      <c r="B208" s="208"/>
      <c r="C208" s="162" t="s">
        <v>571</v>
      </c>
      <c r="D208" s="144" t="s">
        <v>572</v>
      </c>
      <c r="E208" s="162">
        <v>3015</v>
      </c>
      <c r="F208" s="162" t="s">
        <v>20</v>
      </c>
      <c r="G208" s="162">
        <v>2</v>
      </c>
      <c r="H208" s="162" t="s">
        <v>15</v>
      </c>
      <c r="I208" s="162" t="s">
        <v>573</v>
      </c>
      <c r="J208" s="213"/>
      <c r="K208" s="213"/>
      <c r="L208" s="213" t="s">
        <v>109</v>
      </c>
      <c r="M208" s="213" t="str">
        <f t="shared" ref="M208" si="22" xml:space="preserve"> CONCATENATE("gl-bus:measurableID = ", D208)</f>
        <v>gl-bus:measurableID = tsd_vorm/tsd_L3_0/tsd_L3_4_SaamineList/tsd_L3_4_Saamine/c3015_RiikKood</v>
      </c>
      <c r="N208" s="226"/>
    </row>
    <row r="209" spans="1:14" ht="43.2" x14ac:dyDescent="0.3">
      <c r="A209" s="188"/>
      <c r="B209" s="229"/>
      <c r="C209" s="162"/>
      <c r="D209" s="144" t="s">
        <v>574</v>
      </c>
      <c r="E209" s="162"/>
      <c r="F209" s="162"/>
      <c r="G209" s="162"/>
      <c r="H209" s="162"/>
      <c r="I209" s="162"/>
      <c r="J209" s="214"/>
      <c r="K209" s="214"/>
      <c r="L209" s="214"/>
      <c r="M209" s="214"/>
      <c r="N209" s="227"/>
    </row>
    <row r="210" spans="1:14" ht="45" customHeight="1" x14ac:dyDescent="0.3">
      <c r="A210" s="188"/>
      <c r="B210" s="186" t="s">
        <v>575</v>
      </c>
      <c r="C210" s="144" t="s">
        <v>576</v>
      </c>
      <c r="D210" s="144" t="s">
        <v>577</v>
      </c>
      <c r="E210" s="144">
        <v>3510</v>
      </c>
      <c r="F210" s="144" t="s">
        <v>49</v>
      </c>
      <c r="G210" s="144" t="s">
        <v>59</v>
      </c>
      <c r="H210" s="144" t="s">
        <v>35</v>
      </c>
      <c r="I210" s="144" t="s">
        <v>578</v>
      </c>
      <c r="J210" s="144"/>
      <c r="K210" s="144"/>
      <c r="L210" s="144" t="s">
        <v>61</v>
      </c>
      <c r="M210" s="144" t="str">
        <f t="shared" ref="M210:M217" si="23" xml:space="preserve"> CONCATENATE("gl-bus:measurableID = ", D210)</f>
        <v>gl-bus:measurableID = tsd_vorm/tsd_L3_0/tsd_L3_4_SaamineList/tsd_L3_4_Saamine/c3510_Vara</v>
      </c>
      <c r="N210" s="151"/>
    </row>
    <row r="211" spans="1:14" ht="57.6" x14ac:dyDescent="0.3">
      <c r="A211" s="188"/>
      <c r="B211" s="186"/>
      <c r="C211" s="144" t="s">
        <v>579</v>
      </c>
      <c r="D211" s="144" t="s">
        <v>580</v>
      </c>
      <c r="E211" s="144">
        <v>3530</v>
      </c>
      <c r="F211" s="144" t="s">
        <v>49</v>
      </c>
      <c r="G211" s="144" t="s">
        <v>59</v>
      </c>
      <c r="H211" s="144" t="s">
        <v>35</v>
      </c>
      <c r="I211" s="144" t="s">
        <v>581</v>
      </c>
      <c r="J211" s="144"/>
      <c r="K211" s="144"/>
      <c r="L211" s="144" t="s">
        <v>61</v>
      </c>
      <c r="M211" s="144" t="str">
        <f t="shared" si="23"/>
        <v>gl-bus:measurableID = tsd_vorm/tsd_L3_0/tsd_L3_4_SaamineList/tsd_L3_4_Saamine/c3530_TmM</v>
      </c>
      <c r="N211" s="151"/>
    </row>
    <row r="212" spans="1:14" ht="57.6" x14ac:dyDescent="0.3">
      <c r="A212" s="188"/>
      <c r="B212" s="186"/>
      <c r="C212" s="144" t="s">
        <v>582</v>
      </c>
      <c r="D212" s="144" t="s">
        <v>583</v>
      </c>
      <c r="E212" s="144">
        <v>3550</v>
      </c>
      <c r="F212" s="144" t="s">
        <v>49</v>
      </c>
      <c r="G212" s="144" t="s">
        <v>584</v>
      </c>
      <c r="H212" s="144" t="s">
        <v>35</v>
      </c>
      <c r="I212" s="144" t="s">
        <v>585</v>
      </c>
      <c r="J212" s="144"/>
      <c r="K212" s="144"/>
      <c r="L212" s="144" t="s">
        <v>61</v>
      </c>
      <c r="M212" s="144" t="str">
        <f t="shared" si="23"/>
        <v>gl-bus:measurableID = tsd_vorm/tsd_L3_0/tsd_L3_4_SaamineList/tsd_L3_4_Saamine/c3550_MvTuluV</v>
      </c>
      <c r="N212" s="151"/>
    </row>
    <row r="213" spans="1:14" ht="57.6" x14ac:dyDescent="0.3">
      <c r="A213" s="188"/>
      <c r="B213" s="186"/>
      <c r="C213" s="144" t="s">
        <v>586</v>
      </c>
      <c r="D213" s="144" t="s">
        <v>587</v>
      </c>
      <c r="E213" s="144">
        <v>3571</v>
      </c>
      <c r="F213" s="144" t="s">
        <v>49</v>
      </c>
      <c r="G213" s="144" t="s">
        <v>50</v>
      </c>
      <c r="H213" s="144" t="s">
        <v>15</v>
      </c>
      <c r="I213" s="144" t="s">
        <v>588</v>
      </c>
      <c r="J213" s="144"/>
      <c r="K213" s="144"/>
      <c r="L213" s="144" t="s">
        <v>61</v>
      </c>
      <c r="M213" s="144" t="str">
        <f t="shared" si="23"/>
        <v>gl-bus:measurableID = tsd_vorm/tsd_L3_0/tsd_L3_4_SaamineDivList/tsd_L3_4_SaamineDiv/c3571_Aasta</v>
      </c>
      <c r="N213" s="151"/>
    </row>
    <row r="214" spans="1:14" ht="57.6" x14ac:dyDescent="0.3">
      <c r="A214" s="188"/>
      <c r="B214" s="186"/>
      <c r="C214" s="144" t="s">
        <v>589</v>
      </c>
      <c r="D214" s="144" t="s">
        <v>590</v>
      </c>
      <c r="E214" s="144">
        <v>3572</v>
      </c>
      <c r="F214" s="144" t="s">
        <v>49</v>
      </c>
      <c r="G214" s="144" t="s">
        <v>59</v>
      </c>
      <c r="H214" s="144" t="s">
        <v>15</v>
      </c>
      <c r="I214" s="144" t="s">
        <v>591</v>
      </c>
      <c r="J214" s="144"/>
      <c r="K214" s="144"/>
      <c r="L214" s="144" t="s">
        <v>61</v>
      </c>
      <c r="M214" s="144" t="str">
        <f t="shared" si="23"/>
        <v>gl-bus:measurableID = tsd_vorm/tsd_L3_0/tsd_L3_4_SaamineDivList/tsd_L3_4_SaamineDiv/c3572_Div</v>
      </c>
      <c r="N214" s="151"/>
    </row>
    <row r="215" spans="1:14" ht="57.6" x14ac:dyDescent="0.3">
      <c r="A215" s="188"/>
      <c r="B215" s="186"/>
      <c r="C215" s="144" t="s">
        <v>592</v>
      </c>
      <c r="D215" s="144" t="s">
        <v>593</v>
      </c>
      <c r="E215" s="144">
        <v>3573</v>
      </c>
      <c r="F215" s="144" t="s">
        <v>49</v>
      </c>
      <c r="G215" s="144" t="s">
        <v>59</v>
      </c>
      <c r="H215" s="144" t="s">
        <v>35</v>
      </c>
      <c r="I215" s="144" t="s">
        <v>594</v>
      </c>
      <c r="J215" s="144"/>
      <c r="K215" s="144"/>
      <c r="L215" s="144" t="s">
        <v>61</v>
      </c>
      <c r="M215" s="144" t="str">
        <f t="shared" si="23"/>
        <v>gl-bus:measurableID = tsd_vorm/tsd_L3_0/tsd_L3_4_SaamineDivList/tsd_L3_4_SaamineDiv/c3573_ShMmDiv</v>
      </c>
      <c r="N215" s="151"/>
    </row>
    <row r="216" spans="1:14" ht="57.6" x14ac:dyDescent="0.3">
      <c r="A216" s="188"/>
      <c r="B216" s="186"/>
      <c r="C216" s="144" t="s">
        <v>595</v>
      </c>
      <c r="D216" s="144" t="s">
        <v>596</v>
      </c>
      <c r="E216" s="144">
        <v>3590</v>
      </c>
      <c r="F216" s="144" t="s">
        <v>49</v>
      </c>
      <c r="G216" s="144" t="s">
        <v>59</v>
      </c>
      <c r="H216" s="144" t="s">
        <v>35</v>
      </c>
      <c r="I216" s="144" t="s">
        <v>597</v>
      </c>
      <c r="J216" s="144"/>
      <c r="K216" s="144"/>
      <c r="L216" s="144" t="s">
        <v>61</v>
      </c>
      <c r="M216" s="144" t="str">
        <f t="shared" si="23"/>
        <v>gl-bus:measurableID = tsd_vorm/tsd_L3_0/tsd_L3_4_SaamineList/tsd_L3_4_Saamine/c3590_KredasEelmAastaAvans</v>
      </c>
      <c r="N216" s="151"/>
    </row>
    <row r="217" spans="1:14" ht="57.6" x14ac:dyDescent="0.3">
      <c r="A217" s="188"/>
      <c r="B217" s="186"/>
      <c r="C217" s="144" t="s">
        <v>598</v>
      </c>
      <c r="D217" s="144" t="s">
        <v>599</v>
      </c>
      <c r="E217" s="144">
        <v>3591</v>
      </c>
      <c r="F217" s="144" t="s">
        <v>49</v>
      </c>
      <c r="G217" s="144" t="s">
        <v>59</v>
      </c>
      <c r="H217" s="144" t="s">
        <v>35</v>
      </c>
      <c r="I217" s="144" t="s">
        <v>600</v>
      </c>
      <c r="J217" s="144"/>
      <c r="K217" s="144"/>
      <c r="L217" s="144" t="s">
        <v>61</v>
      </c>
      <c r="M217" s="144" t="str">
        <f t="shared" si="23"/>
        <v>gl-bus:measurableID = tsd_vorm/tsd_L3_0/tsd_L3_4_SaamineList/tsd_L3_4_Saamine/c3591_KredasSeeAastaAvans</v>
      </c>
      <c r="N217" s="151"/>
    </row>
    <row r="218" spans="1:14" ht="15.6" x14ac:dyDescent="0.3">
      <c r="A218" s="188"/>
      <c r="B218" s="145"/>
      <c r="C218" s="165" t="s">
        <v>601</v>
      </c>
      <c r="D218" s="165"/>
      <c r="E218" s="165"/>
      <c r="F218" s="165"/>
      <c r="G218" s="165"/>
      <c r="H218" s="165"/>
      <c r="I218" s="165"/>
      <c r="J218" s="165"/>
      <c r="K218" s="165"/>
      <c r="L218" s="165"/>
      <c r="M218" s="166"/>
      <c r="N218" s="166"/>
    </row>
    <row r="219" spans="1:14" ht="43.2" x14ac:dyDescent="0.3">
      <c r="A219" s="188"/>
      <c r="B219" s="195" t="s">
        <v>602</v>
      </c>
      <c r="C219" s="144" t="s">
        <v>603</v>
      </c>
      <c r="D219" s="144" t="s">
        <v>604</v>
      </c>
      <c r="E219" s="144">
        <v>3810</v>
      </c>
      <c r="F219" s="144" t="s">
        <v>49</v>
      </c>
      <c r="G219" s="144" t="s">
        <v>59</v>
      </c>
      <c r="H219" s="144" t="s">
        <v>35</v>
      </c>
      <c r="I219" s="144" t="s">
        <v>605</v>
      </c>
      <c r="J219" s="144"/>
      <c r="K219" s="144"/>
      <c r="L219" s="144" t="s">
        <v>61</v>
      </c>
      <c r="M219" s="144" t="str">
        <f t="shared" ref="M219:M221" si="24" xml:space="preserve"> CONCATENATE("gl-bus:measurableID = ", D219)</f>
        <v>gl-bus:measurableID = tsd_vorm/tsd_L3_0/c3810_AntudLaen</v>
      </c>
      <c r="N219" s="151"/>
    </row>
    <row r="220" spans="1:14" ht="28.8" x14ac:dyDescent="0.3">
      <c r="A220" s="188"/>
      <c r="B220" s="195"/>
      <c r="C220" s="144" t="s">
        <v>606</v>
      </c>
      <c r="D220" s="144" t="s">
        <v>607</v>
      </c>
      <c r="E220" s="144">
        <v>3815</v>
      </c>
      <c r="F220" s="144" t="s">
        <v>49</v>
      </c>
      <c r="G220" s="144" t="s">
        <v>59</v>
      </c>
      <c r="H220" s="144" t="s">
        <v>35</v>
      </c>
      <c r="I220" s="144" t="s">
        <v>608</v>
      </c>
      <c r="J220" s="144"/>
      <c r="K220" s="144"/>
      <c r="L220" s="144" t="s">
        <v>61</v>
      </c>
      <c r="M220" s="144" t="str">
        <f t="shared" si="24"/>
        <v>gl-bus:measurableID = tsd_vorm/tsd_L3_0/c3815_AyTulu</v>
      </c>
      <c r="N220" s="151"/>
    </row>
    <row r="221" spans="1:14" ht="28.8" x14ac:dyDescent="0.3">
      <c r="A221" s="188"/>
      <c r="B221" s="195"/>
      <c r="C221" s="144" t="s">
        <v>609</v>
      </c>
      <c r="D221" s="144" t="s">
        <v>610</v>
      </c>
      <c r="E221" s="144">
        <v>3820</v>
      </c>
      <c r="F221" s="144" t="s">
        <v>49</v>
      </c>
      <c r="G221" s="144" t="s">
        <v>59</v>
      </c>
      <c r="H221" s="144" t="s">
        <v>35</v>
      </c>
      <c r="I221" s="144" t="s">
        <v>611</v>
      </c>
      <c r="J221" s="144" t="s">
        <v>15</v>
      </c>
      <c r="K221" s="144"/>
      <c r="L221" s="153" t="s">
        <v>61</v>
      </c>
      <c r="M221" s="153" t="str">
        <f t="shared" si="24"/>
        <v>gl-bus:measurableID = tsd_vorm/tsd_L3_0/c3820_TmKe</v>
      </c>
      <c r="N221" s="151"/>
    </row>
    <row r="222" spans="1:14" ht="15.6" x14ac:dyDescent="0.3">
      <c r="A222" s="188"/>
      <c r="B222" s="146"/>
      <c r="C222" s="165" t="s">
        <v>612</v>
      </c>
      <c r="D222" s="165"/>
      <c r="E222" s="165"/>
      <c r="F222" s="165"/>
      <c r="G222" s="165"/>
      <c r="H222" s="165"/>
      <c r="I222" s="165"/>
      <c r="J222" s="165"/>
      <c r="K222" s="165"/>
      <c r="L222" s="165"/>
      <c r="M222" s="166"/>
      <c r="N222" s="166"/>
    </row>
    <row r="223" spans="1:14" ht="43.2" x14ac:dyDescent="0.3">
      <c r="A223" s="188"/>
      <c r="B223" s="174"/>
      <c r="C223" s="144" t="s">
        <v>613</v>
      </c>
      <c r="D223" s="144" t="s">
        <v>614</v>
      </c>
      <c r="E223" s="144">
        <v>3900</v>
      </c>
      <c r="F223" s="144" t="s">
        <v>49</v>
      </c>
      <c r="G223" s="144" t="s">
        <v>59</v>
      </c>
      <c r="H223" s="144" t="s">
        <v>35</v>
      </c>
      <c r="I223" s="144" t="s">
        <v>615</v>
      </c>
      <c r="J223" s="144"/>
      <c r="K223" s="144"/>
      <c r="L223" s="144" t="s">
        <v>61</v>
      </c>
      <c r="M223" s="144" t="str">
        <f t="shared" ref="M223:M228" si="25" xml:space="preserve"> CONCATENATE("gl-bus:measurableID = ", D223)</f>
        <v>gl-bus:measurableID = tsd_vorm/tsd_L3_0/tsd_L3_6/c3900_Kasum</v>
      </c>
      <c r="N223" s="151"/>
    </row>
    <row r="224" spans="1:14" ht="43.2" x14ac:dyDescent="0.3">
      <c r="A224" s="188"/>
      <c r="B224" s="174"/>
      <c r="C224" s="144" t="s">
        <v>616</v>
      </c>
      <c r="D224" s="144" t="s">
        <v>617</v>
      </c>
      <c r="E224" s="144">
        <v>3910</v>
      </c>
      <c r="F224" s="144" t="s">
        <v>49</v>
      </c>
      <c r="G224" s="144" t="s">
        <v>59</v>
      </c>
      <c r="H224" s="144" t="s">
        <v>35</v>
      </c>
      <c r="I224" s="144" t="s">
        <v>618</v>
      </c>
      <c r="J224" s="144"/>
      <c r="K224" s="144"/>
      <c r="L224" s="144" t="s">
        <v>61</v>
      </c>
      <c r="M224" s="144" t="str">
        <f t="shared" si="25"/>
        <v>gl-bus:measurableID = tsd_vorm/tsd_L3_0/tsd_L3_6/c3910_MvKasum</v>
      </c>
      <c r="N224" s="151"/>
    </row>
    <row r="225" spans="1:14" ht="43.2" x14ac:dyDescent="0.3">
      <c r="A225" s="188"/>
      <c r="B225" s="174"/>
      <c r="C225" s="144" t="s">
        <v>619</v>
      </c>
      <c r="D225" s="144" t="s">
        <v>620</v>
      </c>
      <c r="E225" s="144">
        <v>3920</v>
      </c>
      <c r="F225" s="144" t="s">
        <v>49</v>
      </c>
      <c r="G225" s="144" t="s">
        <v>59</v>
      </c>
      <c r="H225" s="144" t="s">
        <v>35</v>
      </c>
      <c r="I225" s="144" t="s">
        <v>621</v>
      </c>
      <c r="J225" s="144"/>
      <c r="K225" s="144"/>
      <c r="L225" s="144" t="s">
        <v>61</v>
      </c>
      <c r="M225" s="144" t="str">
        <f t="shared" si="25"/>
        <v>gl-bus:measurableID = tsd_vorm/tsd_L3_0/tsd_L3_6/c3920_Kahjum</v>
      </c>
      <c r="N225" s="151"/>
    </row>
    <row r="226" spans="1:14" ht="43.2" x14ac:dyDescent="0.3">
      <c r="A226" s="188"/>
      <c r="B226" s="174"/>
      <c r="C226" s="144" t="s">
        <v>622</v>
      </c>
      <c r="D226" s="144" t="s">
        <v>623</v>
      </c>
      <c r="E226" s="144">
        <v>3930</v>
      </c>
      <c r="F226" s="144" t="s">
        <v>49</v>
      </c>
      <c r="G226" s="144" t="s">
        <v>59</v>
      </c>
      <c r="H226" s="144" t="s">
        <v>35</v>
      </c>
      <c r="I226" s="144" t="s">
        <v>624</v>
      </c>
      <c r="J226" s="144" t="s">
        <v>15</v>
      </c>
      <c r="K226" s="144"/>
      <c r="L226" s="153" t="s">
        <v>61</v>
      </c>
      <c r="M226" s="153" t="str">
        <f t="shared" si="25"/>
        <v>gl-bus:measurableID = tsd_vorm/tsd_L3_0/tsd_L3_6/c3930_AvansTmKasum</v>
      </c>
      <c r="N226" s="151"/>
    </row>
    <row r="227" spans="1:14" ht="43.2" x14ac:dyDescent="0.3">
      <c r="A227" s="188"/>
      <c r="B227" s="174"/>
      <c r="C227" s="144" t="s">
        <v>625</v>
      </c>
      <c r="D227" s="144" t="s">
        <v>626</v>
      </c>
      <c r="E227" s="144">
        <v>3940</v>
      </c>
      <c r="F227" s="144" t="s">
        <v>49</v>
      </c>
      <c r="G227" s="144" t="s">
        <v>59</v>
      </c>
      <c r="H227" s="144" t="s">
        <v>35</v>
      </c>
      <c r="I227" s="144" t="s">
        <v>627</v>
      </c>
      <c r="J227" s="144" t="s">
        <v>15</v>
      </c>
      <c r="K227" s="144"/>
      <c r="L227" s="153" t="s">
        <v>61</v>
      </c>
      <c r="M227" s="153" t="str">
        <f t="shared" si="25"/>
        <v>gl-bus:measurableID = tsd_vorm/tsd_L3_0/tsd_L3_6/c3940_AvansTm</v>
      </c>
      <c r="N227" s="151"/>
    </row>
    <row r="228" spans="1:14" ht="54" customHeight="1" thickBot="1" x14ac:dyDescent="0.35">
      <c r="A228" s="189"/>
      <c r="B228" s="147" t="s">
        <v>628</v>
      </c>
      <c r="C228" s="144" t="s">
        <v>629</v>
      </c>
      <c r="D228" s="144" t="s">
        <v>630</v>
      </c>
      <c r="E228" s="144">
        <v>3965</v>
      </c>
      <c r="F228" s="144" t="s">
        <v>49</v>
      </c>
      <c r="G228" s="144" t="s">
        <v>59</v>
      </c>
      <c r="H228" s="144" t="s">
        <v>35</v>
      </c>
      <c r="I228" s="144" t="s">
        <v>631</v>
      </c>
      <c r="J228" s="144"/>
      <c r="K228" s="144"/>
      <c r="L228" s="144" t="s">
        <v>61</v>
      </c>
      <c r="M228" s="144" t="str">
        <f t="shared" si="25"/>
        <v>gl-bus:measurableID = tsd_vorm/tsd_L3_0/tsd_L3_6/c3965_EelmAastaTmVahendus</v>
      </c>
      <c r="N228" s="151"/>
    </row>
    <row r="229" spans="1:14" ht="15.6" x14ac:dyDescent="0.3">
      <c r="A229" s="187" t="s">
        <v>632</v>
      </c>
      <c r="B229" s="194"/>
      <c r="C229" s="191" t="s">
        <v>633</v>
      </c>
      <c r="D229" s="191"/>
      <c r="E229" s="191"/>
      <c r="F229" s="191"/>
      <c r="G229" s="191"/>
      <c r="H229" s="191"/>
      <c r="I229" s="191"/>
      <c r="J229" s="191"/>
      <c r="K229" s="191"/>
      <c r="L229" s="191"/>
      <c r="M229" s="192"/>
      <c r="N229" s="192"/>
    </row>
    <row r="230" spans="1:14" ht="195" customHeight="1" x14ac:dyDescent="0.3">
      <c r="A230" s="188"/>
      <c r="B230" s="195"/>
      <c r="C230" s="144" t="s">
        <v>634</v>
      </c>
      <c r="D230" s="144" t="s">
        <v>635</v>
      </c>
      <c r="E230" s="144">
        <v>4000</v>
      </c>
      <c r="F230" s="144" t="s">
        <v>49</v>
      </c>
      <c r="G230" s="144" t="s">
        <v>59</v>
      </c>
      <c r="H230" s="144" t="s">
        <v>35</v>
      </c>
      <c r="I230" s="144" t="s">
        <v>636</v>
      </c>
      <c r="J230" s="144"/>
      <c r="K230" s="144"/>
      <c r="L230" s="144" t="s">
        <v>61</v>
      </c>
      <c r="M230" s="144" t="str">
        <f t="shared" ref="M230:M258" si="26" xml:space="preserve"> CONCATENATE("gl-bus:measurableID = ", D230)</f>
        <v>gl-bus:measurableID = tsd_vorm/tsd_L4_0/c4000_ElKulu</v>
      </c>
      <c r="N230" s="151"/>
    </row>
    <row r="231" spans="1:14" ht="28.8" x14ac:dyDescent="0.3">
      <c r="A231" s="188"/>
      <c r="B231" s="195"/>
      <c r="C231" s="144" t="s">
        <v>637</v>
      </c>
      <c r="D231" s="144" t="s">
        <v>638</v>
      </c>
      <c r="E231" s="144">
        <v>4010</v>
      </c>
      <c r="F231" s="144" t="s">
        <v>49</v>
      </c>
      <c r="G231" s="144" t="s">
        <v>59</v>
      </c>
      <c r="H231" s="144" t="s">
        <v>35</v>
      </c>
      <c r="I231" s="144" t="s">
        <v>639</v>
      </c>
      <c r="J231" s="144"/>
      <c r="K231" s="144"/>
      <c r="L231" s="144" t="s">
        <v>61</v>
      </c>
      <c r="M231" s="144" t="str">
        <f t="shared" si="26"/>
        <v>gl-bus:measurableID = tsd_vorm/tsd_L4_0/c4010_KiKulu</v>
      </c>
      <c r="N231" s="151"/>
    </row>
    <row r="232" spans="1:14" ht="28.8" x14ac:dyDescent="0.3">
      <c r="A232" s="188"/>
      <c r="B232" s="195"/>
      <c r="C232" s="144" t="s">
        <v>640</v>
      </c>
      <c r="D232" s="144" t="s">
        <v>641</v>
      </c>
      <c r="E232" s="144">
        <v>4020</v>
      </c>
      <c r="F232" s="144" t="s">
        <v>49</v>
      </c>
      <c r="G232" s="144" t="s">
        <v>59</v>
      </c>
      <c r="H232" s="144" t="s">
        <v>35</v>
      </c>
      <c r="I232" s="144" t="s">
        <v>642</v>
      </c>
      <c r="J232" s="144"/>
      <c r="K232" s="144"/>
      <c r="L232" s="144" t="s">
        <v>61</v>
      </c>
      <c r="M232" s="144" t="str">
        <f t="shared" si="26"/>
        <v>gl-bus:measurableID = tsd_vorm/tsd_L4_0/c4020_LaKulu</v>
      </c>
      <c r="N232" s="151"/>
    </row>
    <row r="233" spans="1:14" ht="28.8" x14ac:dyDescent="0.3">
      <c r="A233" s="188"/>
      <c r="B233" s="195"/>
      <c r="C233" s="144" t="s">
        <v>643</v>
      </c>
      <c r="D233" s="144" t="s">
        <v>644</v>
      </c>
      <c r="E233" s="144">
        <v>4030</v>
      </c>
      <c r="F233" s="144" t="s">
        <v>49</v>
      </c>
      <c r="G233" s="144" t="s">
        <v>59</v>
      </c>
      <c r="H233" s="144" t="s">
        <v>35</v>
      </c>
      <c r="I233" s="144" t="s">
        <v>645</v>
      </c>
      <c r="J233" s="144"/>
      <c r="K233" s="144"/>
      <c r="L233" s="144" t="s">
        <v>61</v>
      </c>
      <c r="M233" s="144" t="str">
        <f t="shared" si="26"/>
        <v>gl-bus:measurableID = tsd_vorm/tsd_L4_0/c4030_Is</v>
      </c>
      <c r="N233" s="151"/>
    </row>
    <row r="234" spans="1:14" ht="57.6" x14ac:dyDescent="0.3">
      <c r="A234" s="188"/>
      <c r="B234" s="195"/>
      <c r="C234" s="144" t="s">
        <v>646</v>
      </c>
      <c r="D234" s="144" t="s">
        <v>647</v>
      </c>
      <c r="E234" s="144">
        <v>4040</v>
      </c>
      <c r="F234" s="144" t="s">
        <v>49</v>
      </c>
      <c r="G234" s="144" t="s">
        <v>59</v>
      </c>
      <c r="H234" s="144" t="s">
        <v>35</v>
      </c>
      <c r="I234" s="144" t="s">
        <v>648</v>
      </c>
      <c r="J234" s="144"/>
      <c r="K234" s="144"/>
      <c r="L234" s="144" t="s">
        <v>61</v>
      </c>
      <c r="M234" s="144" t="str">
        <f t="shared" si="26"/>
        <v>gl-bus:measurableID = tsd_vorm/tsd_L4_0/c4040_Ts</v>
      </c>
      <c r="N234" s="151"/>
    </row>
    <row r="235" spans="1:14" ht="57.6" x14ac:dyDescent="0.3">
      <c r="A235" s="188"/>
      <c r="B235" s="195"/>
      <c r="C235" s="144" t="s">
        <v>649</v>
      </c>
      <c r="D235" s="144" t="s">
        <v>650</v>
      </c>
      <c r="E235" s="144">
        <v>4050</v>
      </c>
      <c r="F235" s="144" t="s">
        <v>49</v>
      </c>
      <c r="G235" s="144" t="s">
        <v>59</v>
      </c>
      <c r="H235" s="144" t="s">
        <v>35</v>
      </c>
      <c r="I235" s="144" t="s">
        <v>651</v>
      </c>
      <c r="J235" s="144"/>
      <c r="K235" s="144"/>
      <c r="L235" s="144" t="s">
        <v>61</v>
      </c>
      <c r="M235" s="144" t="str">
        <f t="shared" si="26"/>
        <v>gl-bus:measurableID = tsd_vorm/tsd_L4_0/c4050_Mv</v>
      </c>
      <c r="N235" s="151"/>
    </row>
    <row r="236" spans="1:14" ht="43.2" x14ac:dyDescent="0.3">
      <c r="A236" s="188"/>
      <c r="B236" s="195"/>
      <c r="C236" s="144" t="s">
        <v>652</v>
      </c>
      <c r="D236" s="144" t="s">
        <v>653</v>
      </c>
      <c r="E236" s="144">
        <v>4060</v>
      </c>
      <c r="F236" s="144" t="s">
        <v>49</v>
      </c>
      <c r="G236" s="144" t="s">
        <v>59</v>
      </c>
      <c r="H236" s="144" t="s">
        <v>35</v>
      </c>
      <c r="I236" s="144" t="s">
        <v>654</v>
      </c>
      <c r="J236" s="144" t="s">
        <v>15</v>
      </c>
      <c r="K236" s="144"/>
      <c r="L236" s="153" t="s">
        <v>61</v>
      </c>
      <c r="M236" s="153" t="str">
        <f t="shared" si="26"/>
        <v>gl-bus:measurableID = tsd_vorm/tsd_L4_0/c4060_SoLaen</v>
      </c>
      <c r="N236" s="151"/>
    </row>
    <row r="237" spans="1:14" ht="28.8" x14ac:dyDescent="0.3">
      <c r="A237" s="188"/>
      <c r="B237" s="195"/>
      <c r="C237" s="144" t="s">
        <v>655</v>
      </c>
      <c r="D237" s="144" t="s">
        <v>656</v>
      </c>
      <c r="E237" s="144">
        <v>4061</v>
      </c>
      <c r="F237" s="144" t="s">
        <v>49</v>
      </c>
      <c r="G237" s="144" t="s">
        <v>59</v>
      </c>
      <c r="H237" s="144" t="s">
        <v>35</v>
      </c>
      <c r="I237" s="144" t="s">
        <v>657</v>
      </c>
      <c r="J237" s="144"/>
      <c r="K237" s="144"/>
      <c r="L237" s="144" t="s">
        <v>61</v>
      </c>
      <c r="M237" s="144" t="str">
        <f t="shared" si="26"/>
        <v>gl-bus:measurableID = tsd_vorm/tsd_L4_0/c4061_TuruIntr</v>
      </c>
      <c r="N237" s="151"/>
    </row>
    <row r="238" spans="1:14" ht="28.8" x14ac:dyDescent="0.3">
      <c r="A238" s="188"/>
      <c r="B238" s="195"/>
      <c r="C238" s="144" t="s">
        <v>658</v>
      </c>
      <c r="D238" s="144" t="s">
        <v>659</v>
      </c>
      <c r="E238" s="144">
        <v>4062</v>
      </c>
      <c r="F238" s="144" t="s">
        <v>49</v>
      </c>
      <c r="G238" s="144" t="s">
        <v>59</v>
      </c>
      <c r="H238" s="144" t="s">
        <v>35</v>
      </c>
      <c r="I238" s="144" t="s">
        <v>660</v>
      </c>
      <c r="J238" s="144"/>
      <c r="K238" s="144"/>
      <c r="L238" s="144" t="s">
        <v>61</v>
      </c>
      <c r="M238" s="144" t="str">
        <f t="shared" si="26"/>
        <v>gl-bus:measurableID = tsd_vorm/tsd_L4_0/c4062_LaenIntr</v>
      </c>
      <c r="N238" s="151"/>
    </row>
    <row r="239" spans="1:14" ht="57.6" x14ac:dyDescent="0.3">
      <c r="A239" s="188"/>
      <c r="B239" s="195"/>
      <c r="C239" s="144" t="s">
        <v>661</v>
      </c>
      <c r="D239" s="144" t="s">
        <v>662</v>
      </c>
      <c r="E239" s="144">
        <v>4070</v>
      </c>
      <c r="F239" s="144" t="s">
        <v>49</v>
      </c>
      <c r="G239" s="144" t="s">
        <v>59</v>
      </c>
      <c r="H239" s="144" t="s">
        <v>35</v>
      </c>
      <c r="I239" s="144" t="s">
        <v>663</v>
      </c>
      <c r="J239" s="144" t="s">
        <v>15</v>
      </c>
      <c r="K239" s="144"/>
      <c r="L239" s="153" t="s">
        <v>61</v>
      </c>
      <c r="M239" s="153" t="str">
        <f t="shared" si="26"/>
        <v>gl-bus:measurableID = tsd_vorm/tsd_L4_0/c4070_AllaTh</v>
      </c>
      <c r="N239" s="151"/>
    </row>
    <row r="240" spans="1:14" ht="28.8" x14ac:dyDescent="0.3">
      <c r="A240" s="188"/>
      <c r="B240" s="195"/>
      <c r="C240" s="144" t="s">
        <v>664</v>
      </c>
      <c r="D240" s="144" t="s">
        <v>665</v>
      </c>
      <c r="E240" s="144">
        <v>4071</v>
      </c>
      <c r="F240" s="144" t="s">
        <v>49</v>
      </c>
      <c r="G240" s="144" t="s">
        <v>59</v>
      </c>
      <c r="H240" s="144" t="s">
        <v>35</v>
      </c>
      <c r="I240" s="144" t="s">
        <v>666</v>
      </c>
      <c r="J240" s="144"/>
      <c r="K240" s="144"/>
      <c r="L240" s="144" t="s">
        <v>61</v>
      </c>
      <c r="M240" s="144" t="str">
        <f t="shared" si="26"/>
        <v>gl-bus:measurableID = tsd_vorm/tsd_L4_0/c4071_Th</v>
      </c>
      <c r="N240" s="151"/>
    </row>
    <row r="241" spans="1:14" ht="28.8" x14ac:dyDescent="0.3">
      <c r="A241" s="188"/>
      <c r="B241" s="195"/>
      <c r="C241" s="144" t="s">
        <v>667</v>
      </c>
      <c r="D241" s="144" t="s">
        <v>668</v>
      </c>
      <c r="E241" s="144">
        <v>4072</v>
      </c>
      <c r="F241" s="144" t="s">
        <v>49</v>
      </c>
      <c r="G241" s="144" t="s">
        <v>59</v>
      </c>
      <c r="H241" s="144" t="s">
        <v>35</v>
      </c>
      <c r="I241" s="144" t="s">
        <v>669</v>
      </c>
      <c r="J241" s="144"/>
      <c r="K241" s="144"/>
      <c r="L241" s="144" t="s">
        <v>61</v>
      </c>
      <c r="M241" s="144" t="str">
        <f t="shared" si="26"/>
        <v>gl-bus:measurableID = tsd_vorm/tsd_L4_0/c4072_Rh</v>
      </c>
      <c r="N241" s="151"/>
    </row>
    <row r="242" spans="1:14" ht="86.4" x14ac:dyDescent="0.3">
      <c r="A242" s="188"/>
      <c r="B242" s="195"/>
      <c r="C242" s="144" t="s">
        <v>670</v>
      </c>
      <c r="D242" s="144" t="s">
        <v>671</v>
      </c>
      <c r="E242" s="144">
        <v>4080</v>
      </c>
      <c r="F242" s="144" t="s">
        <v>49</v>
      </c>
      <c r="G242" s="144" t="s">
        <v>59</v>
      </c>
      <c r="H242" s="144" t="s">
        <v>35</v>
      </c>
      <c r="I242" s="144" t="s">
        <v>672</v>
      </c>
      <c r="J242" s="144" t="s">
        <v>15</v>
      </c>
      <c r="K242" s="144"/>
      <c r="L242" s="153" t="s">
        <v>61</v>
      </c>
      <c r="M242" s="153" t="str">
        <f t="shared" si="26"/>
        <v>gl-bus:measurableID = tsd_vorm/tsd_L4_0/c4080_OoTulu</v>
      </c>
      <c r="N242" s="151"/>
    </row>
    <row r="243" spans="1:14" ht="28.8" x14ac:dyDescent="0.3">
      <c r="A243" s="188"/>
      <c r="B243" s="195"/>
      <c r="C243" s="144" t="s">
        <v>673</v>
      </c>
      <c r="D243" s="144" t="s">
        <v>674</v>
      </c>
      <c r="E243" s="144">
        <v>4081</v>
      </c>
      <c r="F243" s="144" t="s">
        <v>49</v>
      </c>
      <c r="G243" s="144" t="s">
        <v>59</v>
      </c>
      <c r="H243" s="144" t="s">
        <v>35</v>
      </c>
      <c r="I243" s="144" t="s">
        <v>675</v>
      </c>
      <c r="J243" s="144"/>
      <c r="K243" s="144"/>
      <c r="L243" s="144" t="s">
        <v>61</v>
      </c>
      <c r="M243" s="144" t="str">
        <f t="shared" si="26"/>
        <v>gl-bus:measurableID = tsd_vorm/tsd_L4_0/c4081_OoTh</v>
      </c>
      <c r="N243" s="151"/>
    </row>
    <row r="244" spans="1:14" ht="28.8" x14ac:dyDescent="0.3">
      <c r="A244" s="188"/>
      <c r="B244" s="195"/>
      <c r="C244" s="144" t="s">
        <v>676</v>
      </c>
      <c r="D244" s="144" t="s">
        <v>677</v>
      </c>
      <c r="E244" s="144">
        <v>4082</v>
      </c>
      <c r="F244" s="144" t="s">
        <v>49</v>
      </c>
      <c r="G244" s="144" t="s">
        <v>59</v>
      </c>
      <c r="H244" s="144" t="s">
        <v>35</v>
      </c>
      <c r="I244" s="144" t="s">
        <v>678</v>
      </c>
      <c r="J244" s="144"/>
      <c r="K244" s="144"/>
      <c r="L244" s="144" t="s">
        <v>61</v>
      </c>
      <c r="M244" s="144" t="str">
        <f t="shared" si="26"/>
        <v>gl-bus:measurableID = tsd_vorm/tsd_L4_0/c4082_ORh</v>
      </c>
      <c r="N244" s="151"/>
    </row>
    <row r="245" spans="1:14" ht="28.8" x14ac:dyDescent="0.3">
      <c r="A245" s="188"/>
      <c r="B245" s="195"/>
      <c r="C245" s="144" t="s">
        <v>679</v>
      </c>
      <c r="D245" s="144" t="s">
        <v>680</v>
      </c>
      <c r="E245" s="144">
        <v>4083</v>
      </c>
      <c r="F245" s="144" t="s">
        <v>49</v>
      </c>
      <c r="G245" s="144" t="s">
        <v>59</v>
      </c>
      <c r="H245" s="144" t="s">
        <v>35</v>
      </c>
      <c r="I245" s="144" t="s">
        <v>681</v>
      </c>
      <c r="J245" s="144"/>
      <c r="K245" s="144"/>
      <c r="L245" s="144" t="s">
        <v>61</v>
      </c>
      <c r="M245" s="144" t="str">
        <f t="shared" si="26"/>
        <v>gl-bus:measurableID = tsd_vorm/tsd_L4_0/c4083_Op</v>
      </c>
      <c r="N245" s="151"/>
    </row>
    <row r="246" spans="1:14" ht="43.2" x14ac:dyDescent="0.3">
      <c r="A246" s="188"/>
      <c r="B246" s="195"/>
      <c r="C246" s="144" t="s">
        <v>682</v>
      </c>
      <c r="D246" s="144" t="s">
        <v>683</v>
      </c>
      <c r="E246" s="144">
        <v>4090</v>
      </c>
      <c r="F246" s="144" t="s">
        <v>49</v>
      </c>
      <c r="G246" s="144" t="s">
        <v>59</v>
      </c>
      <c r="H246" s="144" t="s">
        <v>35</v>
      </c>
      <c r="I246" s="144" t="s">
        <v>684</v>
      </c>
      <c r="J246" s="144" t="s">
        <v>15</v>
      </c>
      <c r="K246" s="144"/>
      <c r="L246" s="153" t="s">
        <v>61</v>
      </c>
      <c r="M246" s="153" t="str">
        <f t="shared" si="26"/>
        <v>gl-bus:measurableID = tsd_vorm/tsd_L4_0/c4090_YleTh</v>
      </c>
      <c r="N246" s="151"/>
    </row>
    <row r="247" spans="1:14" ht="28.8" x14ac:dyDescent="0.3">
      <c r="A247" s="188"/>
      <c r="B247" s="195"/>
      <c r="C247" s="144" t="s">
        <v>685</v>
      </c>
      <c r="D247" s="144" t="s">
        <v>686</v>
      </c>
      <c r="E247" s="144">
        <v>4091</v>
      </c>
      <c r="F247" s="144" t="s">
        <v>49</v>
      </c>
      <c r="G247" s="144" t="s">
        <v>59</v>
      </c>
      <c r="H247" s="144" t="s">
        <v>35</v>
      </c>
      <c r="I247" s="144" t="s">
        <v>669</v>
      </c>
      <c r="J247" s="144"/>
      <c r="K247" s="144"/>
      <c r="L247" s="144" t="s">
        <v>61</v>
      </c>
      <c r="M247" s="144" t="str">
        <f t="shared" si="26"/>
        <v>gl-bus:measurableID = tsd_vorm/tsd_L4_0/c4091_Rh</v>
      </c>
      <c r="N247" s="151"/>
    </row>
    <row r="248" spans="1:14" ht="28.8" x14ac:dyDescent="0.3">
      <c r="A248" s="188"/>
      <c r="B248" s="195"/>
      <c r="C248" s="144" t="s">
        <v>687</v>
      </c>
      <c r="D248" s="144" t="s">
        <v>688</v>
      </c>
      <c r="E248" s="144">
        <v>4092</v>
      </c>
      <c r="F248" s="144" t="s">
        <v>49</v>
      </c>
      <c r="G248" s="144" t="s">
        <v>59</v>
      </c>
      <c r="H248" s="144" t="s">
        <v>35</v>
      </c>
      <c r="I248" s="144" t="s">
        <v>666</v>
      </c>
      <c r="J248" s="144"/>
      <c r="K248" s="144"/>
      <c r="L248" s="144" t="s">
        <v>61</v>
      </c>
      <c r="M248" s="144" t="str">
        <f t="shared" si="26"/>
        <v>gl-bus:measurableID = tsd_vorm/tsd_L4_0/c4092_Th</v>
      </c>
      <c r="N248" s="151"/>
    </row>
    <row r="249" spans="1:14" ht="43.2" x14ac:dyDescent="0.3">
      <c r="A249" s="188"/>
      <c r="B249" s="195"/>
      <c r="C249" s="144" t="s">
        <v>689</v>
      </c>
      <c r="D249" s="144" t="s">
        <v>690</v>
      </c>
      <c r="E249" s="144">
        <v>4100</v>
      </c>
      <c r="F249" s="144" t="s">
        <v>49</v>
      </c>
      <c r="G249" s="144" t="s">
        <v>59</v>
      </c>
      <c r="H249" s="144" t="s">
        <v>35</v>
      </c>
      <c r="I249" s="144" t="s">
        <v>691</v>
      </c>
      <c r="J249" s="144"/>
      <c r="K249" s="144"/>
      <c r="L249" s="144" t="s">
        <v>61</v>
      </c>
      <c r="M249" s="144" t="str">
        <f t="shared" si="26"/>
        <v>gl-bus:measurableID = tsd_vorm/tsd_L4_0/c4100_LoobuRn</v>
      </c>
      <c r="N249" s="151"/>
    </row>
    <row r="250" spans="1:14" ht="28.8" x14ac:dyDescent="0.3">
      <c r="A250" s="188"/>
      <c r="B250" s="195"/>
      <c r="C250" s="144" t="s">
        <v>692</v>
      </c>
      <c r="D250" s="144" t="s">
        <v>693</v>
      </c>
      <c r="E250" s="144">
        <v>4110</v>
      </c>
      <c r="F250" s="144" t="s">
        <v>49</v>
      </c>
      <c r="G250" s="144" t="s">
        <v>59</v>
      </c>
      <c r="H250" s="144" t="s">
        <v>35</v>
      </c>
      <c r="I250" s="144" t="s">
        <v>694</v>
      </c>
      <c r="J250" s="144"/>
      <c r="K250" s="144"/>
      <c r="L250" s="144" t="s">
        <v>61</v>
      </c>
      <c r="M250" s="144" t="str">
        <f t="shared" si="26"/>
        <v>gl-bus:measurableID = tsd_vorm/tsd_L4_0/c4110_KoKulu</v>
      </c>
      <c r="N250" s="151"/>
    </row>
    <row r="251" spans="1:14" ht="28.8" x14ac:dyDescent="0.3">
      <c r="A251" s="188"/>
      <c r="B251" s="195"/>
      <c r="C251" s="144" t="s">
        <v>695</v>
      </c>
      <c r="D251" s="144" t="s">
        <v>696</v>
      </c>
      <c r="E251" s="144">
        <v>4120</v>
      </c>
      <c r="F251" s="144" t="s">
        <v>49</v>
      </c>
      <c r="G251" s="144" t="s">
        <v>59</v>
      </c>
      <c r="H251" s="144" t="s">
        <v>35</v>
      </c>
      <c r="I251" s="144" t="s">
        <v>697</v>
      </c>
      <c r="J251" s="144"/>
      <c r="K251" s="144"/>
      <c r="L251" s="144" t="s">
        <v>61</v>
      </c>
      <c r="M251" s="144" t="str">
        <f t="shared" si="26"/>
        <v>gl-bus:measurableID = tsd_vorm/tsd_L4_0/c4120_TeKulu</v>
      </c>
      <c r="N251" s="151"/>
    </row>
    <row r="252" spans="1:14" ht="28.8" x14ac:dyDescent="0.3">
      <c r="A252" s="188"/>
      <c r="B252" s="195"/>
      <c r="C252" s="144" t="s">
        <v>698</v>
      </c>
      <c r="D252" s="144" t="s">
        <v>699</v>
      </c>
      <c r="E252" s="144">
        <v>4130</v>
      </c>
      <c r="F252" s="144" t="s">
        <v>49</v>
      </c>
      <c r="G252" s="144" t="s">
        <v>59</v>
      </c>
      <c r="H252" s="144" t="s">
        <v>35</v>
      </c>
      <c r="I252" s="144" t="s">
        <v>700</v>
      </c>
      <c r="J252" s="144"/>
      <c r="K252" s="144"/>
      <c r="L252" s="144" t="s">
        <v>61</v>
      </c>
      <c r="M252" s="144" t="str">
        <f t="shared" si="26"/>
        <v>gl-bus:measurableID = tsd_vorm/tsd_L4_0/c4130_MEs</v>
      </c>
      <c r="N252" s="151"/>
    </row>
    <row r="253" spans="1:14" ht="43.2" x14ac:dyDescent="0.3">
      <c r="A253" s="188"/>
      <c r="B253" s="195"/>
      <c r="C253" s="144" t="s">
        <v>701</v>
      </c>
      <c r="D253" s="144" t="s">
        <v>702</v>
      </c>
      <c r="E253" s="144">
        <v>4140</v>
      </c>
      <c r="F253" s="144" t="s">
        <v>49</v>
      </c>
      <c r="G253" s="144" t="s">
        <v>59</v>
      </c>
      <c r="H253" s="144" t="s">
        <v>35</v>
      </c>
      <c r="I253" s="144" t="s">
        <v>703</v>
      </c>
      <c r="J253" s="144" t="s">
        <v>15</v>
      </c>
      <c r="K253" s="144"/>
      <c r="L253" s="153" t="s">
        <v>61</v>
      </c>
      <c r="M253" s="153" t="str">
        <f t="shared" si="26"/>
        <v>gl-bus:measurableID = tsd_vorm/tsd_L4_0/c4140_EsSumma</v>
      </c>
      <c r="N253" s="151"/>
    </row>
    <row r="254" spans="1:14" ht="28.8" x14ac:dyDescent="0.3">
      <c r="A254" s="188"/>
      <c r="B254" s="195"/>
      <c r="C254" s="144" t="s">
        <v>704</v>
      </c>
      <c r="D254" s="144" t="s">
        <v>705</v>
      </c>
      <c r="E254" s="144">
        <v>4150</v>
      </c>
      <c r="F254" s="144" t="s">
        <v>49</v>
      </c>
      <c r="G254" s="144" t="s">
        <v>59</v>
      </c>
      <c r="H254" s="144" t="s">
        <v>35</v>
      </c>
      <c r="I254" s="144" t="s">
        <v>706</v>
      </c>
      <c r="J254" s="144"/>
      <c r="K254" s="144"/>
      <c r="L254" s="144" t="s">
        <v>61</v>
      </c>
      <c r="M254" s="144" t="str">
        <f t="shared" si="26"/>
        <v>gl-bus:measurableID = tsd_vorm/tsd_L4_0/c4150_EiTm</v>
      </c>
      <c r="N254" s="151"/>
    </row>
    <row r="255" spans="1:14" ht="28.8" x14ac:dyDescent="0.3">
      <c r="A255" s="188"/>
      <c r="B255" s="195"/>
      <c r="C255" s="144" t="s">
        <v>707</v>
      </c>
      <c r="D255" s="144" t="s">
        <v>708</v>
      </c>
      <c r="E255" s="144">
        <v>4160</v>
      </c>
      <c r="F255" s="144" t="s">
        <v>49</v>
      </c>
      <c r="G255" s="144" t="s">
        <v>59</v>
      </c>
      <c r="H255" s="144" t="s">
        <v>35</v>
      </c>
      <c r="I255" s="144" t="s">
        <v>709</v>
      </c>
      <c r="J255" s="144"/>
      <c r="K255" s="144"/>
      <c r="L255" s="144" t="s">
        <v>61</v>
      </c>
      <c r="M255" s="144" t="str">
        <f t="shared" si="26"/>
        <v>gl-bus:measurableID = tsd_vorm/tsd_L4_0/c4160_EiSm</v>
      </c>
      <c r="N255" s="151"/>
    </row>
    <row r="256" spans="1:14" ht="43.2" x14ac:dyDescent="0.3">
      <c r="A256" s="188"/>
      <c r="B256" s="195"/>
      <c r="C256" s="144" t="s">
        <v>710</v>
      </c>
      <c r="D256" s="144" t="s">
        <v>711</v>
      </c>
      <c r="E256" s="144">
        <v>4170</v>
      </c>
      <c r="F256" s="144" t="s">
        <v>49</v>
      </c>
      <c r="G256" s="144" t="s">
        <v>59</v>
      </c>
      <c r="H256" s="144" t="s">
        <v>35</v>
      </c>
      <c r="I256" s="144" t="s">
        <v>712</v>
      </c>
      <c r="J256" s="144" t="s">
        <v>15</v>
      </c>
      <c r="K256" s="144"/>
      <c r="L256" s="153" t="s">
        <v>61</v>
      </c>
      <c r="M256" s="153" t="str">
        <f t="shared" si="26"/>
        <v>gl-bus:measurableID = tsd_vorm/tsd_L4_0/c4170_TmEj</v>
      </c>
      <c r="N256" s="151"/>
    </row>
    <row r="257" spans="1:14" ht="43.2" x14ac:dyDescent="0.3">
      <c r="A257" s="188"/>
      <c r="B257" s="195"/>
      <c r="C257" s="144" t="s">
        <v>713</v>
      </c>
      <c r="D257" s="144" t="s">
        <v>714</v>
      </c>
      <c r="E257" s="144">
        <v>4180</v>
      </c>
      <c r="F257" s="144" t="s">
        <v>49</v>
      </c>
      <c r="G257" s="144" t="s">
        <v>59</v>
      </c>
      <c r="H257" s="144" t="s">
        <v>35</v>
      </c>
      <c r="I257" s="144" t="s">
        <v>715</v>
      </c>
      <c r="J257" s="144" t="s">
        <v>15</v>
      </c>
      <c r="K257" s="144"/>
      <c r="L257" s="153" t="s">
        <v>61</v>
      </c>
      <c r="M257" s="153" t="str">
        <f t="shared" si="26"/>
        <v>gl-bus:measurableID = tsd_vorm/tsd_L4_0/c4180_Sm</v>
      </c>
      <c r="N257" s="151"/>
    </row>
    <row r="258" spans="1:14" ht="43.8" thickBot="1" x14ac:dyDescent="0.35">
      <c r="A258" s="189"/>
      <c r="B258" s="196"/>
      <c r="C258" s="144" t="s">
        <v>716</v>
      </c>
      <c r="D258" s="144" t="s">
        <v>717</v>
      </c>
      <c r="E258" s="144">
        <v>4181</v>
      </c>
      <c r="F258" s="144" t="s">
        <v>49</v>
      </c>
      <c r="G258" s="144" t="s">
        <v>59</v>
      </c>
      <c r="H258" s="144" t="s">
        <v>35</v>
      </c>
      <c r="I258" s="144" t="s">
        <v>718</v>
      </c>
      <c r="J258" s="144" t="s">
        <v>15</v>
      </c>
      <c r="K258" s="144"/>
      <c r="L258" s="153" t="s">
        <v>61</v>
      </c>
      <c r="M258" s="153" t="str">
        <f t="shared" si="26"/>
        <v>gl-bus:measurableID = tsd_vorm/tsd_L4_0/c4181_SmEs</v>
      </c>
      <c r="N258" s="151"/>
    </row>
    <row r="259" spans="1:14" ht="52.5" customHeight="1" x14ac:dyDescent="0.3">
      <c r="A259" s="170" t="s">
        <v>719</v>
      </c>
      <c r="B259" s="173"/>
      <c r="C259" s="190" t="s">
        <v>720</v>
      </c>
      <c r="D259" s="190"/>
      <c r="E259" s="191"/>
      <c r="F259" s="191"/>
      <c r="G259" s="191"/>
      <c r="H259" s="191"/>
      <c r="I259" s="191"/>
      <c r="J259" s="191"/>
      <c r="K259" s="191"/>
      <c r="L259" s="191"/>
      <c r="M259" s="192"/>
      <c r="N259" s="192"/>
    </row>
    <row r="260" spans="1:14" ht="30" customHeight="1" x14ac:dyDescent="0.3">
      <c r="A260" s="171"/>
      <c r="B260" s="174"/>
      <c r="C260" s="144" t="s">
        <v>721</v>
      </c>
      <c r="D260" s="144" t="s">
        <v>722</v>
      </c>
      <c r="E260" s="144">
        <v>5000</v>
      </c>
      <c r="F260" s="144" t="s">
        <v>49</v>
      </c>
      <c r="G260" s="144" t="s">
        <v>59</v>
      </c>
      <c r="H260" s="144" t="s">
        <v>35</v>
      </c>
      <c r="I260" s="144" t="s">
        <v>723</v>
      </c>
      <c r="J260" s="144"/>
      <c r="K260" s="144"/>
      <c r="L260" s="144" t="s">
        <v>61</v>
      </c>
      <c r="M260" s="144" t="str">
        <f t="shared" ref="M260:M277" si="27" xml:space="preserve"> CONCATENATE("gl-bus:measurableID = ", D260)</f>
        <v>gl-bus:measurableID = tsd_vorm/tsd_L5_0/c5000_Ki</v>
      </c>
      <c r="N260" s="151"/>
    </row>
    <row r="261" spans="1:14" ht="72" x14ac:dyDescent="0.3">
      <c r="A261" s="171"/>
      <c r="B261" s="174"/>
      <c r="C261" s="144" t="s">
        <v>724</v>
      </c>
      <c r="D261" s="144" t="s">
        <v>725</v>
      </c>
      <c r="E261" s="144">
        <v>5010</v>
      </c>
      <c r="F261" s="144" t="s">
        <v>49</v>
      </c>
      <c r="G261" s="144" t="s">
        <v>59</v>
      </c>
      <c r="H261" s="144" t="s">
        <v>35</v>
      </c>
      <c r="I261" s="144" t="s">
        <v>726</v>
      </c>
      <c r="J261" s="144"/>
      <c r="K261" s="144"/>
      <c r="L261" s="144" t="s">
        <v>61</v>
      </c>
      <c r="M261" s="144" t="str">
        <f t="shared" si="27"/>
        <v>gl-bus:measurableID = tsd_vorm/tsd_L5_0/c5010_IKiKuu</v>
      </c>
      <c r="N261" s="151"/>
    </row>
    <row r="262" spans="1:14" ht="86.4" x14ac:dyDescent="0.3">
      <c r="A262" s="171"/>
      <c r="B262" s="174"/>
      <c r="C262" s="144" t="s">
        <v>727</v>
      </c>
      <c r="D262" s="144" t="s">
        <v>728</v>
      </c>
      <c r="E262" s="144">
        <v>5020</v>
      </c>
      <c r="F262" s="144" t="s">
        <v>49</v>
      </c>
      <c r="G262" s="144" t="s">
        <v>59</v>
      </c>
      <c r="H262" s="144" t="s">
        <v>35</v>
      </c>
      <c r="I262" s="144" t="s">
        <v>729</v>
      </c>
      <c r="J262" s="144" t="s">
        <v>15</v>
      </c>
      <c r="K262" s="144"/>
      <c r="L262" s="153" t="s">
        <v>61</v>
      </c>
      <c r="M262" s="153" t="str">
        <f t="shared" si="27"/>
        <v>gl-bus:measurableID = tsd_vorm/tsd_L5_0/c5020_IKiAasta</v>
      </c>
      <c r="N262" s="151"/>
    </row>
    <row r="263" spans="1:14" ht="72" x14ac:dyDescent="0.3">
      <c r="A263" s="171"/>
      <c r="B263" s="174"/>
      <c r="C263" s="144" t="s">
        <v>730</v>
      </c>
      <c r="D263" s="144" t="s">
        <v>731</v>
      </c>
      <c r="E263" s="144">
        <v>5030</v>
      </c>
      <c r="F263" s="144" t="s">
        <v>49</v>
      </c>
      <c r="G263" s="144" t="s">
        <v>59</v>
      </c>
      <c r="H263" s="144" t="s">
        <v>35</v>
      </c>
      <c r="I263" s="144" t="s">
        <v>732</v>
      </c>
      <c r="J263" s="144" t="s">
        <v>15</v>
      </c>
      <c r="K263" s="144"/>
      <c r="L263" s="153" t="s">
        <v>61</v>
      </c>
      <c r="M263" s="153" t="str">
        <f t="shared" si="27"/>
        <v>gl-bus:measurableID = tsd_vorm/tsd_L5_0/c5030_IIsmv</v>
      </c>
      <c r="N263" s="151"/>
    </row>
    <row r="264" spans="1:14" ht="43.2" x14ac:dyDescent="0.3">
      <c r="A264" s="171"/>
      <c r="B264" s="174"/>
      <c r="C264" s="144" t="s">
        <v>733</v>
      </c>
      <c r="D264" s="144" t="s">
        <v>734</v>
      </c>
      <c r="E264" s="144">
        <v>5040</v>
      </c>
      <c r="F264" s="144" t="s">
        <v>49</v>
      </c>
      <c r="G264" s="144" t="s">
        <v>59</v>
      </c>
      <c r="H264" s="144" t="s">
        <v>35</v>
      </c>
      <c r="I264" s="144" t="s">
        <v>735</v>
      </c>
      <c r="J264" s="144"/>
      <c r="K264" s="144"/>
      <c r="L264" s="144" t="s">
        <v>61</v>
      </c>
      <c r="M264" s="144" t="str">
        <f t="shared" si="27"/>
        <v>gl-bus:measurableID = tsd_vorm/tsd_L5_0/c5040_IKasSumma</v>
      </c>
      <c r="N264" s="151"/>
    </row>
    <row r="265" spans="1:14" ht="28.8" x14ac:dyDescent="0.3">
      <c r="A265" s="171"/>
      <c r="B265" s="174"/>
      <c r="C265" s="144" t="s">
        <v>736</v>
      </c>
      <c r="D265" s="144" t="s">
        <v>737</v>
      </c>
      <c r="E265" s="144">
        <v>5050</v>
      </c>
      <c r="F265" s="144" t="s">
        <v>49</v>
      </c>
      <c r="G265" s="144" t="s">
        <v>59</v>
      </c>
      <c r="H265" s="144" t="s">
        <v>35</v>
      </c>
      <c r="I265" s="144" t="s">
        <v>738</v>
      </c>
      <c r="J265" s="144" t="s">
        <v>15</v>
      </c>
      <c r="K265" s="144"/>
      <c r="L265" s="153" t="s">
        <v>61</v>
      </c>
      <c r="M265" s="153" t="str">
        <f t="shared" si="27"/>
        <v>gl-bus:measurableID = tsd_vorm/tsd_L5_0/c5050_10Prots</v>
      </c>
      <c r="N265" s="151"/>
    </row>
    <row r="266" spans="1:14" ht="43.2" x14ac:dyDescent="0.3">
      <c r="A266" s="171"/>
      <c r="B266" s="174"/>
      <c r="C266" s="144" t="s">
        <v>739</v>
      </c>
      <c r="D266" s="144" t="s">
        <v>740</v>
      </c>
      <c r="E266" s="144">
        <v>5060</v>
      </c>
      <c r="F266" s="144" t="s">
        <v>49</v>
      </c>
      <c r="G266" s="144" t="s">
        <v>59</v>
      </c>
      <c r="H266" s="144" t="s">
        <v>35</v>
      </c>
      <c r="I266" s="144" t="s">
        <v>741</v>
      </c>
      <c r="J266" s="144" t="s">
        <v>15</v>
      </c>
      <c r="K266" s="144"/>
      <c r="L266" s="153" t="s">
        <v>61</v>
      </c>
      <c r="M266" s="153" t="str">
        <f t="shared" si="27"/>
        <v>gl-bus:measurableID = tsd_vorm/tsd_L5_0/c5060_IMs</v>
      </c>
      <c r="N266" s="151"/>
    </row>
    <row r="267" spans="1:14" ht="28.8" x14ac:dyDescent="0.3">
      <c r="A267" s="171"/>
      <c r="B267" s="174"/>
      <c r="C267" s="144" t="s">
        <v>742</v>
      </c>
      <c r="D267" s="144" t="s">
        <v>743</v>
      </c>
      <c r="E267" s="144">
        <v>5070</v>
      </c>
      <c r="F267" s="144" t="s">
        <v>49</v>
      </c>
      <c r="G267" s="144" t="s">
        <v>59</v>
      </c>
      <c r="H267" s="144" t="s">
        <v>35</v>
      </c>
      <c r="I267" s="144" t="s">
        <v>744</v>
      </c>
      <c r="J267" s="144" t="s">
        <v>15</v>
      </c>
      <c r="K267" s="144"/>
      <c r="L267" s="153" t="s">
        <v>61</v>
      </c>
      <c r="M267" s="153" t="str">
        <f t="shared" si="27"/>
        <v>gl-bus:measurableID = tsd_vorm/tsd_L5_0/c5070_ITm</v>
      </c>
      <c r="N267" s="151"/>
    </row>
    <row r="268" spans="1:14" ht="43.2" x14ac:dyDescent="0.3">
      <c r="A268" s="171"/>
      <c r="B268" s="174"/>
      <c r="C268" s="144" t="s">
        <v>745</v>
      </c>
      <c r="D268" s="144" t="s">
        <v>746</v>
      </c>
      <c r="E268" s="144">
        <v>5080</v>
      </c>
      <c r="F268" s="144" t="s">
        <v>49</v>
      </c>
      <c r="G268" s="144" t="s">
        <v>59</v>
      </c>
      <c r="H268" s="144" t="s">
        <v>35</v>
      </c>
      <c r="I268" s="144" t="s">
        <v>747</v>
      </c>
      <c r="J268" s="144" t="s">
        <v>15</v>
      </c>
      <c r="K268" s="144"/>
      <c r="L268" s="153" t="s">
        <v>61</v>
      </c>
      <c r="M268" s="153" t="str">
        <f t="shared" si="27"/>
        <v>gl-bus:measurableID = tsd_vorm/tsd_L5_0/c5080_ITasTm</v>
      </c>
      <c r="N268" s="151"/>
    </row>
    <row r="269" spans="1:14" ht="57.6" x14ac:dyDescent="0.3">
      <c r="A269" s="171"/>
      <c r="B269" s="174"/>
      <c r="C269" s="144" t="s">
        <v>748</v>
      </c>
      <c r="D269" s="144" t="s">
        <v>749</v>
      </c>
      <c r="E269" s="144">
        <v>5090</v>
      </c>
      <c r="F269" s="144" t="s">
        <v>49</v>
      </c>
      <c r="G269" s="144" t="s">
        <v>59</v>
      </c>
      <c r="H269" s="144" t="s">
        <v>35</v>
      </c>
      <c r="I269" s="144" t="s">
        <v>750</v>
      </c>
      <c r="J269" s="144" t="s">
        <v>15</v>
      </c>
      <c r="K269" s="144"/>
      <c r="L269" s="153" t="s">
        <v>61</v>
      </c>
      <c r="M269" s="153" t="str">
        <f t="shared" si="27"/>
        <v>gl-bus:measurableID = tsd_vorm/tsd_L5_0/c5090_ITagTm</v>
      </c>
      <c r="N269" s="151"/>
    </row>
    <row r="270" spans="1:14" ht="43.2" x14ac:dyDescent="0.3">
      <c r="A270" s="171"/>
      <c r="B270" s="174"/>
      <c r="C270" s="144" t="s">
        <v>751</v>
      </c>
      <c r="D270" s="144" t="s">
        <v>752</v>
      </c>
      <c r="E270" s="144">
        <v>5100</v>
      </c>
      <c r="F270" s="144" t="s">
        <v>49</v>
      </c>
      <c r="G270" s="144" t="s">
        <v>59</v>
      </c>
      <c r="H270" s="144" t="s">
        <v>35</v>
      </c>
      <c r="I270" s="144" t="s">
        <v>753</v>
      </c>
      <c r="J270" s="144"/>
      <c r="K270" s="144"/>
      <c r="L270" s="144" t="s">
        <v>61</v>
      </c>
      <c r="M270" s="144" t="str">
        <f t="shared" si="27"/>
        <v>gl-bus:measurableID = tsd_vorm/tsd_L5_0/c5100_KyKuluKuu</v>
      </c>
      <c r="N270" s="151"/>
    </row>
    <row r="271" spans="1:14" ht="57.6" x14ac:dyDescent="0.3">
      <c r="A271" s="171"/>
      <c r="B271" s="174"/>
      <c r="C271" s="144" t="s">
        <v>754</v>
      </c>
      <c r="D271" s="144" t="s">
        <v>755</v>
      </c>
      <c r="E271" s="144">
        <v>5110</v>
      </c>
      <c r="F271" s="144" t="s">
        <v>49</v>
      </c>
      <c r="G271" s="144" t="s">
        <v>59</v>
      </c>
      <c r="H271" s="144" t="s">
        <v>35</v>
      </c>
      <c r="I271" s="144" t="s">
        <v>756</v>
      </c>
      <c r="J271" s="144" t="s">
        <v>15</v>
      </c>
      <c r="K271" s="144"/>
      <c r="L271" s="153" t="s">
        <v>61</v>
      </c>
      <c r="M271" s="153" t="str">
        <f t="shared" si="27"/>
        <v>gl-bus:measurableID = tsd_vorm/tsd_L5_0/c5110_KyKuluAasta</v>
      </c>
      <c r="N271" s="151"/>
    </row>
    <row r="272" spans="1:14" ht="72" x14ac:dyDescent="0.3">
      <c r="A272" s="171"/>
      <c r="B272" s="174"/>
      <c r="C272" s="144" t="s">
        <v>757</v>
      </c>
      <c r="D272" s="144" t="s">
        <v>758</v>
      </c>
      <c r="E272" s="144">
        <v>5120</v>
      </c>
      <c r="F272" s="144" t="s">
        <v>49</v>
      </c>
      <c r="G272" s="144" t="s">
        <v>59</v>
      </c>
      <c r="H272" s="144" t="s">
        <v>35</v>
      </c>
      <c r="I272" s="144" t="s">
        <v>759</v>
      </c>
      <c r="J272" s="144" t="s">
        <v>15</v>
      </c>
      <c r="K272" s="144"/>
      <c r="L272" s="153" t="s">
        <v>61</v>
      </c>
      <c r="M272" s="153" t="str">
        <f t="shared" si="27"/>
        <v>gl-bus:measurableID = tsd_vorm/tsd_L5_0/c5120_KyIsmv</v>
      </c>
      <c r="N272" s="151"/>
    </row>
    <row r="273" spans="1:14" ht="43.2" x14ac:dyDescent="0.3">
      <c r="A273" s="171"/>
      <c r="B273" s="174"/>
      <c r="C273" s="144" t="s">
        <v>760</v>
      </c>
      <c r="D273" s="144" t="s">
        <v>761</v>
      </c>
      <c r="E273" s="144">
        <v>5130</v>
      </c>
      <c r="F273" s="144" t="s">
        <v>49</v>
      </c>
      <c r="G273" s="144" t="s">
        <v>59</v>
      </c>
      <c r="H273" s="144" t="s">
        <v>35</v>
      </c>
      <c r="I273" s="144" t="s">
        <v>762</v>
      </c>
      <c r="J273" s="144" t="s">
        <v>15</v>
      </c>
      <c r="K273" s="144"/>
      <c r="L273" s="153" t="s">
        <v>61</v>
      </c>
      <c r="M273" s="153" t="str">
        <f t="shared" si="27"/>
        <v>gl-bus:measurableID = tsd_vorm/tsd_L5_0/c5130_KyTm</v>
      </c>
      <c r="N273" s="151"/>
    </row>
    <row r="274" spans="1:14" ht="43.2" x14ac:dyDescent="0.3">
      <c r="A274" s="171"/>
      <c r="B274" s="174"/>
      <c r="C274" s="144" t="s">
        <v>763</v>
      </c>
      <c r="D274" s="144" t="s">
        <v>764</v>
      </c>
      <c r="E274" s="144">
        <v>5140</v>
      </c>
      <c r="F274" s="144" t="s">
        <v>49</v>
      </c>
      <c r="G274" s="144" t="s">
        <v>59</v>
      </c>
      <c r="H274" s="144" t="s">
        <v>35</v>
      </c>
      <c r="I274" s="144" t="s">
        <v>765</v>
      </c>
      <c r="J274" s="144" t="s">
        <v>15</v>
      </c>
      <c r="K274" s="144"/>
      <c r="L274" s="153" t="s">
        <v>61</v>
      </c>
      <c r="M274" s="153" t="str">
        <f t="shared" si="27"/>
        <v>gl-bus:measurableID = tsd_vorm/tsd_L5_0/c5140_KyTasTm</v>
      </c>
      <c r="N274" s="151"/>
    </row>
    <row r="275" spans="1:14" ht="57.6" x14ac:dyDescent="0.3">
      <c r="A275" s="171"/>
      <c r="B275" s="174"/>
      <c r="C275" s="144" t="s">
        <v>766</v>
      </c>
      <c r="D275" s="144" t="s">
        <v>767</v>
      </c>
      <c r="E275" s="144">
        <v>5150</v>
      </c>
      <c r="F275" s="144" t="s">
        <v>49</v>
      </c>
      <c r="G275" s="144" t="s">
        <v>59</v>
      </c>
      <c r="H275" s="144" t="s">
        <v>35</v>
      </c>
      <c r="I275" s="144" t="s">
        <v>768</v>
      </c>
      <c r="J275" s="144" t="s">
        <v>15</v>
      </c>
      <c r="K275" s="144"/>
      <c r="L275" s="153" t="s">
        <v>61</v>
      </c>
      <c r="M275" s="153" t="str">
        <f t="shared" si="27"/>
        <v>gl-bus:measurableID = tsd_vorm/tsd_L5_0/c5150_KyTagTm</v>
      </c>
      <c r="N275" s="151"/>
    </row>
    <row r="276" spans="1:14" ht="43.2" x14ac:dyDescent="0.3">
      <c r="A276" s="171"/>
      <c r="B276" s="174"/>
      <c r="C276" s="144" t="s">
        <v>769</v>
      </c>
      <c r="D276" s="144" t="s">
        <v>770</v>
      </c>
      <c r="E276" s="144">
        <v>5160</v>
      </c>
      <c r="F276" s="144" t="s">
        <v>49</v>
      </c>
      <c r="G276" s="144" t="s">
        <v>59</v>
      </c>
      <c r="H276" s="144" t="s">
        <v>35</v>
      </c>
      <c r="I276" s="144" t="s">
        <v>771</v>
      </c>
      <c r="J276" s="144" t="s">
        <v>15</v>
      </c>
      <c r="K276" s="144"/>
      <c r="L276" s="153" t="s">
        <v>61</v>
      </c>
      <c r="M276" s="153" t="str">
        <f t="shared" si="27"/>
        <v>gl-bus:measurableID = tsd_vorm/tsd_L5_0/c5160_TasTmEj</v>
      </c>
      <c r="N276" s="151"/>
    </row>
    <row r="277" spans="1:14" ht="43.2" x14ac:dyDescent="0.3">
      <c r="A277" s="171"/>
      <c r="B277" s="174"/>
      <c r="C277" s="144" t="s">
        <v>772</v>
      </c>
      <c r="D277" s="144" t="s">
        <v>773</v>
      </c>
      <c r="E277" s="144">
        <v>5170</v>
      </c>
      <c r="F277" s="144" t="s">
        <v>49</v>
      </c>
      <c r="G277" s="144" t="s">
        <v>59</v>
      </c>
      <c r="H277" s="144" t="s">
        <v>35</v>
      </c>
      <c r="I277" s="144" t="s">
        <v>774</v>
      </c>
      <c r="J277" s="144" t="s">
        <v>15</v>
      </c>
      <c r="K277" s="144"/>
      <c r="L277" s="153" t="s">
        <v>61</v>
      </c>
      <c r="M277" s="153" t="str">
        <f t="shared" si="27"/>
        <v>gl-bus:measurableID = tsd_vorm/tsd_L5_0/c5170_TagTmEj</v>
      </c>
      <c r="N277" s="151"/>
    </row>
    <row r="278" spans="1:14" ht="15.6" x14ac:dyDescent="0.3">
      <c r="A278" s="171"/>
      <c r="B278" s="174"/>
      <c r="C278" s="193" t="s">
        <v>775</v>
      </c>
      <c r="D278" s="193"/>
      <c r="E278" s="165"/>
      <c r="F278" s="165"/>
      <c r="G278" s="165"/>
      <c r="H278" s="165"/>
      <c r="I278" s="165"/>
      <c r="J278" s="165"/>
      <c r="K278" s="165"/>
      <c r="L278" s="165"/>
      <c r="M278" s="166"/>
      <c r="N278" s="166"/>
    </row>
    <row r="279" spans="1:14" ht="43.2" x14ac:dyDescent="0.3">
      <c r="A279" s="171"/>
      <c r="B279" s="174"/>
      <c r="C279" s="144" t="s">
        <v>776</v>
      </c>
      <c r="D279" s="144" t="s">
        <v>777</v>
      </c>
      <c r="E279" s="144">
        <v>5180</v>
      </c>
      <c r="F279" s="144" t="s">
        <v>49</v>
      </c>
      <c r="G279" s="144" t="s">
        <v>59</v>
      </c>
      <c r="H279" s="144" t="s">
        <v>35</v>
      </c>
      <c r="I279" s="144" t="s">
        <v>778</v>
      </c>
      <c r="J279" s="144"/>
      <c r="K279" s="144"/>
      <c r="L279" s="144" t="s">
        <v>61</v>
      </c>
      <c r="M279" s="144" t="str">
        <f t="shared" ref="M279:M280" si="28" xml:space="preserve"> CONCATENATE("gl-bus:measurableID = ", D279)</f>
        <v>gl-bus:measurableID = tsd_vorm/tsd_L5_0/c5180_MaKi</v>
      </c>
      <c r="N279" s="151"/>
    </row>
    <row r="280" spans="1:14" ht="43.8" thickBot="1" x14ac:dyDescent="0.35">
      <c r="A280" s="172"/>
      <c r="B280" s="175"/>
      <c r="C280" s="144" t="s">
        <v>779</v>
      </c>
      <c r="D280" s="144" t="s">
        <v>780</v>
      </c>
      <c r="E280" s="144">
        <v>5190</v>
      </c>
      <c r="F280" s="144" t="s">
        <v>49</v>
      </c>
      <c r="G280" s="144" t="s">
        <v>59</v>
      </c>
      <c r="H280" s="144" t="s">
        <v>35</v>
      </c>
      <c r="I280" s="144" t="s">
        <v>781</v>
      </c>
      <c r="J280" s="144" t="s">
        <v>15</v>
      </c>
      <c r="K280" s="144"/>
      <c r="L280" s="153" t="s">
        <v>61</v>
      </c>
      <c r="M280" s="153" t="str">
        <f t="shared" si="28"/>
        <v>gl-bus:measurableID = tsd_vorm/tsd_L5_0/c5190_TmEj</v>
      </c>
      <c r="N280" s="151"/>
    </row>
    <row r="281" spans="1:14" ht="15.75" customHeight="1" x14ac:dyDescent="0.3">
      <c r="A281" s="210" t="s">
        <v>782</v>
      </c>
      <c r="B281" s="173"/>
      <c r="C281" s="190" t="s">
        <v>783</v>
      </c>
      <c r="D281" s="190"/>
      <c r="E281" s="191"/>
      <c r="F281" s="191"/>
      <c r="G281" s="191"/>
      <c r="H281" s="191"/>
      <c r="I281" s="191"/>
      <c r="J281" s="191"/>
      <c r="K281" s="191"/>
      <c r="L281" s="191"/>
      <c r="M281" s="192"/>
      <c r="N281" s="192"/>
    </row>
    <row r="282" spans="1:14" ht="43.2" x14ac:dyDescent="0.3">
      <c r="A282" s="171"/>
      <c r="B282" s="174"/>
      <c r="C282" s="144" t="s">
        <v>784</v>
      </c>
      <c r="D282" s="144" t="s">
        <v>785</v>
      </c>
      <c r="E282" s="144">
        <v>6000</v>
      </c>
      <c r="F282" s="144" t="s">
        <v>49</v>
      </c>
      <c r="G282" s="144" t="s">
        <v>59</v>
      </c>
      <c r="H282" s="144" t="s">
        <v>35</v>
      </c>
      <c r="I282" s="144" t="s">
        <v>786</v>
      </c>
      <c r="J282" s="144" t="s">
        <v>15</v>
      </c>
      <c r="K282" s="144"/>
      <c r="L282" s="153" t="s">
        <v>61</v>
      </c>
      <c r="M282" s="153" t="str">
        <f t="shared" ref="M282:M305" si="29" xml:space="preserve"> CONCATENATE("gl-bus:measurableID = ", D282)</f>
        <v>gl-bus:measurableID = tsd_vorm/tsd_L6_0/c6000_TVahe</v>
      </c>
      <c r="N282" s="151"/>
    </row>
    <row r="283" spans="1:14" ht="28.8" x14ac:dyDescent="0.3">
      <c r="A283" s="171"/>
      <c r="B283" s="174"/>
      <c r="C283" s="144" t="s">
        <v>787</v>
      </c>
      <c r="D283" s="144" t="s">
        <v>788</v>
      </c>
      <c r="E283" s="144">
        <v>6010</v>
      </c>
      <c r="F283" s="144" t="s">
        <v>49</v>
      </c>
      <c r="G283" s="144" t="s">
        <v>59</v>
      </c>
      <c r="H283" s="144" t="s">
        <v>35</v>
      </c>
      <c r="I283" s="144" t="s">
        <v>789</v>
      </c>
      <c r="J283" s="144"/>
      <c r="K283" s="144"/>
      <c r="L283" s="144" t="s">
        <v>61</v>
      </c>
      <c r="M283" s="144" t="str">
        <f t="shared" si="29"/>
        <v>gl-bus:measurableID = tsd_vorm/tsd_L6_0/c6010_Trsr</v>
      </c>
      <c r="N283" s="151"/>
    </row>
    <row r="284" spans="1:14" ht="43.2" x14ac:dyDescent="0.3">
      <c r="A284" s="171"/>
      <c r="B284" s="174"/>
      <c r="C284" s="144" t="s">
        <v>790</v>
      </c>
      <c r="D284" s="144" t="s">
        <v>791</v>
      </c>
      <c r="E284" s="144">
        <v>6011</v>
      </c>
      <c r="F284" s="144" t="s">
        <v>49</v>
      </c>
      <c r="G284" s="144" t="s">
        <v>59</v>
      </c>
      <c r="H284" s="144" t="s">
        <v>35</v>
      </c>
      <c r="I284" s="144" t="s">
        <v>792</v>
      </c>
      <c r="J284" s="144" t="s">
        <v>15</v>
      </c>
      <c r="K284" s="144"/>
      <c r="L284" s="153" t="s">
        <v>61</v>
      </c>
      <c r="M284" s="153" t="str">
        <f t="shared" si="29"/>
        <v>gl-bus:measurableID = tsd_vorm/tsd_L6_0/c6011_ETrsr</v>
      </c>
      <c r="N284" s="151"/>
    </row>
    <row r="285" spans="1:14" ht="28.8" x14ac:dyDescent="0.3">
      <c r="A285" s="171"/>
      <c r="B285" s="174"/>
      <c r="C285" s="144" t="s">
        <v>793</v>
      </c>
      <c r="D285" s="144" t="s">
        <v>794</v>
      </c>
      <c r="E285" s="144">
        <v>6020</v>
      </c>
      <c r="F285" s="144" t="s">
        <v>49</v>
      </c>
      <c r="G285" s="144" t="s">
        <v>59</v>
      </c>
      <c r="H285" s="144" t="s">
        <v>35</v>
      </c>
      <c r="I285" s="144" t="s">
        <v>795</v>
      </c>
      <c r="J285" s="144"/>
      <c r="K285" s="144"/>
      <c r="L285" s="144" t="s">
        <v>61</v>
      </c>
      <c r="M285" s="144" t="str">
        <f t="shared" si="29"/>
        <v>gl-bus:measurableID = tsd_vorm/tsd_L6_0/c6020_Intr</v>
      </c>
      <c r="N285" s="151"/>
    </row>
    <row r="286" spans="1:14" ht="28.8" x14ac:dyDescent="0.3">
      <c r="A286" s="171"/>
      <c r="B286" s="174"/>
      <c r="C286" s="144" t="s">
        <v>796</v>
      </c>
      <c r="D286" s="144" t="s">
        <v>797</v>
      </c>
      <c r="E286" s="144">
        <v>6021</v>
      </c>
      <c r="F286" s="144" t="s">
        <v>49</v>
      </c>
      <c r="G286" s="144" t="s">
        <v>59</v>
      </c>
      <c r="H286" s="144" t="s">
        <v>35</v>
      </c>
      <c r="I286" s="144" t="s">
        <v>798</v>
      </c>
      <c r="J286" s="144" t="s">
        <v>15</v>
      </c>
      <c r="K286" s="144"/>
      <c r="L286" s="153" t="s">
        <v>61</v>
      </c>
      <c r="M286" s="153" t="str">
        <f t="shared" si="29"/>
        <v>gl-bus:measurableID = tsd_vorm/tsd_L6_0/c6021_EIntr</v>
      </c>
      <c r="N286" s="151"/>
    </row>
    <row r="287" spans="1:14" ht="28.8" x14ac:dyDescent="0.3">
      <c r="A287" s="171"/>
      <c r="B287" s="174"/>
      <c r="C287" s="144" t="s">
        <v>799</v>
      </c>
      <c r="D287" s="144" t="s">
        <v>800</v>
      </c>
      <c r="E287" s="144">
        <v>6030</v>
      </c>
      <c r="F287" s="144" t="s">
        <v>49</v>
      </c>
      <c r="G287" s="144" t="s">
        <v>59</v>
      </c>
      <c r="H287" s="144" t="s">
        <v>35</v>
      </c>
      <c r="I287" s="144" t="s">
        <v>801</v>
      </c>
      <c r="J287" s="144"/>
      <c r="K287" s="144"/>
      <c r="L287" s="144" t="s">
        <v>61</v>
      </c>
      <c r="M287" s="144" t="str">
        <f t="shared" si="29"/>
        <v>gl-bus:measurableID = tsd_vorm/tsd_L6_0/c6030_Kvara</v>
      </c>
      <c r="N287" s="151"/>
    </row>
    <row r="288" spans="1:14" ht="28.8" x14ac:dyDescent="0.3">
      <c r="A288" s="171"/>
      <c r="B288" s="174"/>
      <c r="C288" s="144" t="s">
        <v>802</v>
      </c>
      <c r="D288" s="144" t="s">
        <v>803</v>
      </c>
      <c r="E288" s="144">
        <v>6040</v>
      </c>
      <c r="F288" s="144" t="s">
        <v>49</v>
      </c>
      <c r="G288" s="144" t="s">
        <v>59</v>
      </c>
      <c r="H288" s="144" t="s">
        <v>35</v>
      </c>
      <c r="I288" s="144" t="s">
        <v>804</v>
      </c>
      <c r="J288" s="144"/>
      <c r="K288" s="144"/>
      <c r="L288" s="144" t="s">
        <v>61</v>
      </c>
      <c r="M288" s="144" t="str">
        <f t="shared" si="29"/>
        <v>gl-bus:measurableID = tsd_vorm/tsd_L6_0/c6040_Kkt</v>
      </c>
      <c r="N288" s="151"/>
    </row>
    <row r="289" spans="1:14" ht="28.8" x14ac:dyDescent="0.3">
      <c r="A289" s="171"/>
      <c r="B289" s="174"/>
      <c r="C289" s="144" t="s">
        <v>805</v>
      </c>
      <c r="D289" s="144" t="s">
        <v>806</v>
      </c>
      <c r="E289" s="144">
        <v>6041</v>
      </c>
      <c r="F289" s="144" t="s">
        <v>49</v>
      </c>
      <c r="G289" s="144" t="s">
        <v>59</v>
      </c>
      <c r="H289" s="144" t="s">
        <v>35</v>
      </c>
      <c r="I289" s="144" t="s">
        <v>807</v>
      </c>
      <c r="J289" s="144" t="s">
        <v>15</v>
      </c>
      <c r="K289" s="144"/>
      <c r="L289" s="153" t="s">
        <v>61</v>
      </c>
      <c r="M289" s="153" t="str">
        <f t="shared" si="29"/>
        <v>gl-bus:measurableID = tsd_vorm/tsd_L6_0/c6041_EKkt</v>
      </c>
      <c r="N289" s="151"/>
    </row>
    <row r="290" spans="1:14" ht="28.8" x14ac:dyDescent="0.3">
      <c r="A290" s="171"/>
      <c r="B290" s="174"/>
      <c r="C290" s="144" t="s">
        <v>808</v>
      </c>
      <c r="D290" s="144" t="s">
        <v>809</v>
      </c>
      <c r="E290" s="144">
        <v>6050</v>
      </c>
      <c r="F290" s="144" t="s">
        <v>49</v>
      </c>
      <c r="G290" s="144" t="s">
        <v>59</v>
      </c>
      <c r="H290" s="144" t="s">
        <v>35</v>
      </c>
      <c r="I290" s="144" t="s">
        <v>810</v>
      </c>
      <c r="J290" s="144"/>
      <c r="K290" s="144"/>
      <c r="L290" s="144" t="s">
        <v>61</v>
      </c>
      <c r="M290" s="144" t="str">
        <f t="shared" si="29"/>
        <v>gl-bus:measurableID = tsd_vorm/tsd_L6_0/c6050_Pistis</v>
      </c>
      <c r="N290" s="151"/>
    </row>
    <row r="291" spans="1:14" ht="43.2" x14ac:dyDescent="0.3">
      <c r="A291" s="171"/>
      <c r="B291" s="174"/>
      <c r="C291" s="144" t="s">
        <v>811</v>
      </c>
      <c r="D291" s="144" t="s">
        <v>812</v>
      </c>
      <c r="E291" s="144">
        <v>6060</v>
      </c>
      <c r="F291" s="144" t="s">
        <v>49</v>
      </c>
      <c r="G291" s="144" t="s">
        <v>59</v>
      </c>
      <c r="H291" s="144" t="s">
        <v>35</v>
      </c>
      <c r="I291" s="144" t="s">
        <v>813</v>
      </c>
      <c r="J291" s="144"/>
      <c r="K291" s="144"/>
      <c r="L291" s="144" t="s">
        <v>61</v>
      </c>
      <c r="M291" s="144" t="str">
        <f t="shared" si="29"/>
        <v>gl-bus:measurableID = tsd_vorm/tsd_L6_0/c6060_Lm</v>
      </c>
      <c r="N291" s="151"/>
    </row>
    <row r="292" spans="1:14" ht="28.8" x14ac:dyDescent="0.3">
      <c r="A292" s="171"/>
      <c r="B292" s="174"/>
      <c r="C292" s="144" t="s">
        <v>814</v>
      </c>
      <c r="D292" s="144" t="s">
        <v>815</v>
      </c>
      <c r="E292" s="144">
        <v>6070</v>
      </c>
      <c r="F292" s="144" t="s">
        <v>49</v>
      </c>
      <c r="G292" s="144" t="s">
        <v>59</v>
      </c>
      <c r="H292" s="144" t="s">
        <v>35</v>
      </c>
      <c r="I292" s="144" t="s">
        <v>816</v>
      </c>
      <c r="J292" s="144"/>
      <c r="K292" s="144"/>
      <c r="L292" s="144" t="s">
        <v>61</v>
      </c>
      <c r="M292" s="144" t="str">
        <f t="shared" si="29"/>
        <v>gl-bus:measurableID = tsd_vorm/tsd_L6_0/c6070_PdokVm</v>
      </c>
      <c r="N292" s="151"/>
    </row>
    <row r="293" spans="1:14" ht="129.6" x14ac:dyDescent="0.3">
      <c r="A293" s="171"/>
      <c r="B293" s="174"/>
      <c r="C293" s="144" t="s">
        <v>817</v>
      </c>
      <c r="D293" s="144" t="s">
        <v>818</v>
      </c>
      <c r="E293" s="144">
        <v>6080</v>
      </c>
      <c r="F293" s="144" t="s">
        <v>49</v>
      </c>
      <c r="G293" s="144" t="s">
        <v>59</v>
      </c>
      <c r="H293" s="144" t="s">
        <v>35</v>
      </c>
      <c r="I293" s="144" t="s">
        <v>819</v>
      </c>
      <c r="J293" s="144"/>
      <c r="K293" s="144"/>
      <c r="L293" s="144" t="s">
        <v>61</v>
      </c>
      <c r="M293" s="144" t="str">
        <f t="shared" si="29"/>
        <v>gl-bus:measurableID = tsd_vorm/tsd_L6_0/c6080_KvmMuu</v>
      </c>
      <c r="N293" s="151"/>
    </row>
    <row r="294" spans="1:14" ht="43.2" x14ac:dyDescent="0.3">
      <c r="A294" s="171"/>
      <c r="B294" s="174"/>
      <c r="C294" s="144" t="s">
        <v>820</v>
      </c>
      <c r="D294" s="144" t="s">
        <v>821</v>
      </c>
      <c r="E294" s="144">
        <v>6090</v>
      </c>
      <c r="F294" s="144" t="s">
        <v>49</v>
      </c>
      <c r="G294" s="144" t="s">
        <v>59</v>
      </c>
      <c r="H294" s="144" t="s">
        <v>35</v>
      </c>
      <c r="I294" s="144" t="s">
        <v>822</v>
      </c>
      <c r="J294" s="144"/>
      <c r="K294" s="144"/>
      <c r="L294" s="144" t="s">
        <v>61</v>
      </c>
      <c r="M294" s="144" t="str">
        <f t="shared" si="29"/>
        <v>gl-bus:measurableID = tsd_vorm/tsd_L6_0/c6090_Vpk</v>
      </c>
      <c r="N294" s="151"/>
    </row>
    <row r="295" spans="1:14" ht="28.8" x14ac:dyDescent="0.3">
      <c r="A295" s="171"/>
      <c r="B295" s="174"/>
      <c r="C295" s="144" t="s">
        <v>823</v>
      </c>
      <c r="D295" s="144" t="s">
        <v>824</v>
      </c>
      <c r="E295" s="144">
        <v>6100</v>
      </c>
      <c r="F295" s="144" t="s">
        <v>49</v>
      </c>
      <c r="G295" s="144" t="s">
        <v>59</v>
      </c>
      <c r="H295" s="144" t="s">
        <v>35</v>
      </c>
      <c r="I295" s="144" t="s">
        <v>825</v>
      </c>
      <c r="J295" s="144"/>
      <c r="K295" s="144"/>
      <c r="L295" s="144" t="s">
        <v>61</v>
      </c>
      <c r="M295" s="144" t="str">
        <f t="shared" si="29"/>
        <v>gl-bus:measurableID = tsd_vorm/tsd_L6_0/c6100_Osk</v>
      </c>
      <c r="N295" s="151"/>
    </row>
    <row r="296" spans="1:14" ht="43.2" x14ac:dyDescent="0.3">
      <c r="A296" s="171"/>
      <c r="B296" s="174"/>
      <c r="C296" s="144" t="s">
        <v>826</v>
      </c>
      <c r="D296" s="144" t="s">
        <v>827</v>
      </c>
      <c r="E296" s="144">
        <v>6110</v>
      </c>
      <c r="F296" s="144" t="s">
        <v>49</v>
      </c>
      <c r="G296" s="144" t="s">
        <v>59</v>
      </c>
      <c r="H296" s="144" t="s">
        <v>35</v>
      </c>
      <c r="I296" s="144" t="s">
        <v>828</v>
      </c>
      <c r="J296" s="144"/>
      <c r="K296" s="144"/>
      <c r="L296" s="144" t="s">
        <v>61</v>
      </c>
      <c r="M296" s="144" t="str">
        <f t="shared" si="29"/>
        <v>gl-bus:measurableID = tsd_vorm/tsd_L6_0/c6110_Kahj</v>
      </c>
      <c r="N296" s="151"/>
    </row>
    <row r="297" spans="1:14" ht="43.2" x14ac:dyDescent="0.3">
      <c r="A297" s="171"/>
      <c r="B297" s="174"/>
      <c r="C297" s="144" t="s">
        <v>829</v>
      </c>
      <c r="D297" s="144" t="s">
        <v>830</v>
      </c>
      <c r="E297" s="144">
        <v>6120</v>
      </c>
      <c r="F297" s="144" t="s">
        <v>49</v>
      </c>
      <c r="G297" s="144" t="s">
        <v>59</v>
      </c>
      <c r="H297" s="144" t="s">
        <v>35</v>
      </c>
      <c r="I297" s="144" t="s">
        <v>831</v>
      </c>
      <c r="J297" s="144"/>
      <c r="K297" s="144"/>
      <c r="L297" s="144" t="s">
        <v>61</v>
      </c>
      <c r="M297" s="144" t="str">
        <f t="shared" si="29"/>
        <v>gl-bus:measurableID = tsd_vorm/tsd_L6_0/c6120_Laen</v>
      </c>
      <c r="N297" s="151"/>
    </row>
    <row r="298" spans="1:14" ht="57.6" x14ac:dyDescent="0.3">
      <c r="A298" s="171"/>
      <c r="B298" s="174"/>
      <c r="C298" s="144" t="s">
        <v>832</v>
      </c>
      <c r="D298" s="144" t="s">
        <v>833</v>
      </c>
      <c r="E298" s="144">
        <v>6130</v>
      </c>
      <c r="F298" s="144" t="s">
        <v>49</v>
      </c>
      <c r="G298" s="144" t="s">
        <v>59</v>
      </c>
      <c r="H298" s="144" t="s">
        <v>35</v>
      </c>
      <c r="I298" s="144" t="s">
        <v>834</v>
      </c>
      <c r="J298" s="144"/>
      <c r="K298" s="144"/>
      <c r="L298" s="144" t="s">
        <v>61</v>
      </c>
      <c r="M298" s="144" t="str">
        <f t="shared" si="29"/>
        <v>gl-bus:measurableID = tsd_vorm/tsd_L6_0/c6130_KrKah</v>
      </c>
      <c r="N298" s="151"/>
    </row>
    <row r="299" spans="1:14" ht="28.8" x14ac:dyDescent="0.3">
      <c r="A299" s="171"/>
      <c r="B299" s="174"/>
      <c r="C299" s="144" t="s">
        <v>835</v>
      </c>
      <c r="D299" s="144" t="s">
        <v>836</v>
      </c>
      <c r="E299" s="144">
        <v>6140</v>
      </c>
      <c r="F299" s="144" t="s">
        <v>49</v>
      </c>
      <c r="G299" s="144" t="s">
        <v>59</v>
      </c>
      <c r="H299" s="144" t="s">
        <v>35</v>
      </c>
      <c r="I299" s="144" t="s">
        <v>837</v>
      </c>
      <c r="J299" s="144" t="s">
        <v>15</v>
      </c>
      <c r="K299" s="144"/>
      <c r="L299" s="153" t="s">
        <v>61</v>
      </c>
      <c r="M299" s="153" t="str">
        <f t="shared" si="29"/>
        <v>gl-bus:measurableID = tsd_vorm/tsd_L6_0/c6140_MsVhnd</v>
      </c>
      <c r="N299" s="151"/>
    </row>
    <row r="300" spans="1:14" ht="43.2" x14ac:dyDescent="0.3">
      <c r="A300" s="171"/>
      <c r="B300" s="174"/>
      <c r="C300" s="144" t="s">
        <v>838</v>
      </c>
      <c r="D300" s="144" t="s">
        <v>839</v>
      </c>
      <c r="E300" s="144">
        <v>6141</v>
      </c>
      <c r="F300" s="144" t="s">
        <v>49</v>
      </c>
      <c r="G300" s="144" t="s">
        <v>55</v>
      </c>
      <c r="H300" s="144" t="s">
        <v>15</v>
      </c>
      <c r="I300" s="144" t="s">
        <v>840</v>
      </c>
      <c r="J300" s="144"/>
      <c r="K300" s="144"/>
      <c r="L300" s="144" t="s">
        <v>61</v>
      </c>
      <c r="M300" s="144" t="str">
        <f t="shared" si="29"/>
        <v>gl-bus:measurableID = tsd_vorm/tsd_L6_0/tsd_L6_1List/tsd_L6_1/c6141_Kuu</v>
      </c>
      <c r="N300" s="151"/>
    </row>
    <row r="301" spans="1:14" ht="43.2" x14ac:dyDescent="0.3">
      <c r="A301" s="171"/>
      <c r="B301" s="174"/>
      <c r="C301" s="144" t="s">
        <v>841</v>
      </c>
      <c r="D301" s="144" t="s">
        <v>842</v>
      </c>
      <c r="E301" s="144">
        <v>6142</v>
      </c>
      <c r="F301" s="144" t="s">
        <v>49</v>
      </c>
      <c r="G301" s="144" t="s">
        <v>50</v>
      </c>
      <c r="H301" s="144" t="s">
        <v>15</v>
      </c>
      <c r="I301" s="144" t="s">
        <v>843</v>
      </c>
      <c r="J301" s="144"/>
      <c r="K301" s="144"/>
      <c r="L301" s="144" t="s">
        <v>61</v>
      </c>
      <c r="M301" s="144" t="str">
        <f t="shared" si="29"/>
        <v>gl-bus:measurableID = tsd_vorm/tsd_L6_0/tsd_L6_1List/tsd_L6_1/c6142_Aasta</v>
      </c>
      <c r="N301" s="151"/>
    </row>
    <row r="302" spans="1:14" ht="43.2" x14ac:dyDescent="0.3">
      <c r="A302" s="171"/>
      <c r="B302" s="174"/>
      <c r="C302" s="144" t="s">
        <v>844</v>
      </c>
      <c r="D302" s="144" t="s">
        <v>845</v>
      </c>
      <c r="E302" s="144">
        <v>6143</v>
      </c>
      <c r="F302" s="144" t="s">
        <v>49</v>
      </c>
      <c r="G302" s="144" t="s">
        <v>59</v>
      </c>
      <c r="H302" s="144" t="s">
        <v>15</v>
      </c>
      <c r="I302" s="144" t="s">
        <v>846</v>
      </c>
      <c r="J302" s="144"/>
      <c r="K302" s="144"/>
      <c r="L302" s="144" t="s">
        <v>61</v>
      </c>
      <c r="M302" s="144" t="str">
        <f t="shared" si="29"/>
        <v>gl-bus:measurableID = tsd_vorm/tsd_L6_0/tsd_L6_1List/tsd_L6_1/c6143_Summa</v>
      </c>
      <c r="N302" s="151"/>
    </row>
    <row r="303" spans="1:14" ht="57.6" x14ac:dyDescent="0.3">
      <c r="A303" s="171"/>
      <c r="B303" s="174"/>
      <c r="C303" s="144" t="s">
        <v>847</v>
      </c>
      <c r="D303" s="144" t="s">
        <v>848</v>
      </c>
      <c r="E303" s="144">
        <v>6150</v>
      </c>
      <c r="F303" s="144" t="s">
        <v>49</v>
      </c>
      <c r="G303" s="144" t="s">
        <v>59</v>
      </c>
      <c r="H303" s="144" t="s">
        <v>35</v>
      </c>
      <c r="I303" s="144" t="s">
        <v>849</v>
      </c>
      <c r="J303" s="144" t="s">
        <v>15</v>
      </c>
      <c r="K303" s="144"/>
      <c r="L303" s="153" t="s">
        <v>61</v>
      </c>
      <c r="M303" s="153" t="str">
        <f t="shared" si="29"/>
        <v>gl-bus:measurableID = tsd_vorm/tsd_L6_0/c6150_SumKokku</v>
      </c>
      <c r="N303" s="151"/>
    </row>
    <row r="304" spans="1:14" ht="28.8" x14ac:dyDescent="0.3">
      <c r="A304" s="171"/>
      <c r="B304" s="174"/>
      <c r="C304" s="144" t="s">
        <v>850</v>
      </c>
      <c r="D304" s="144" t="s">
        <v>851</v>
      </c>
      <c r="E304" s="144">
        <v>6160</v>
      </c>
      <c r="F304" s="144" t="s">
        <v>49</v>
      </c>
      <c r="G304" s="144" t="s">
        <v>59</v>
      </c>
      <c r="H304" s="144" t="s">
        <v>35</v>
      </c>
      <c r="I304" s="144" t="s">
        <v>852</v>
      </c>
      <c r="J304" s="144" t="s">
        <v>15</v>
      </c>
      <c r="K304" s="144"/>
      <c r="L304" s="153" t="s">
        <v>61</v>
      </c>
      <c r="M304" s="153" t="str">
        <f t="shared" si="29"/>
        <v>gl-bus:measurableID = tsd_vorm/tsd_L6_0/c6160_Tasutav</v>
      </c>
      <c r="N304" s="151"/>
    </row>
    <row r="305" spans="1:14" ht="43.2" x14ac:dyDescent="0.3">
      <c r="A305" s="171"/>
      <c r="B305" s="174"/>
      <c r="C305" s="144" t="s">
        <v>853</v>
      </c>
      <c r="D305" s="144" t="s">
        <v>854</v>
      </c>
      <c r="E305" s="144">
        <v>6170</v>
      </c>
      <c r="F305" s="144" t="s">
        <v>49</v>
      </c>
      <c r="G305" s="144" t="s">
        <v>59</v>
      </c>
      <c r="H305" s="144" t="s">
        <v>35</v>
      </c>
      <c r="I305" s="144" t="s">
        <v>855</v>
      </c>
      <c r="J305" s="144" t="s">
        <v>15</v>
      </c>
      <c r="K305" s="144"/>
      <c r="L305" s="153" t="s">
        <v>61</v>
      </c>
      <c r="M305" s="153" t="str">
        <f t="shared" si="29"/>
        <v>gl-bus:measurableID = tsd_vorm/tsd_L6_0/c6170_Tagast</v>
      </c>
      <c r="N305" s="151"/>
    </row>
    <row r="306" spans="1:14" ht="32.25" customHeight="1" x14ac:dyDescent="0.3">
      <c r="A306" s="171"/>
      <c r="B306" s="174"/>
      <c r="C306" s="193" t="s">
        <v>856</v>
      </c>
      <c r="D306" s="193"/>
      <c r="E306" s="193"/>
      <c r="F306" s="193"/>
      <c r="G306" s="193"/>
      <c r="H306" s="193"/>
      <c r="I306" s="193"/>
      <c r="J306" s="193"/>
      <c r="K306" s="193"/>
      <c r="L306" s="193"/>
      <c r="M306" s="199"/>
      <c r="N306" s="199"/>
    </row>
    <row r="307" spans="1:14" ht="32.25" customHeight="1" x14ac:dyDescent="0.3">
      <c r="A307" s="171"/>
      <c r="B307" s="174"/>
      <c r="C307" s="144"/>
      <c r="D307" s="144"/>
      <c r="E307" s="144"/>
      <c r="F307" s="144"/>
      <c r="G307" s="144"/>
      <c r="H307" s="144"/>
      <c r="I307" s="144"/>
      <c r="J307" s="144"/>
      <c r="K307" s="144" t="s">
        <v>15</v>
      </c>
      <c r="L307" s="144" t="s">
        <v>857</v>
      </c>
      <c r="M307" s="144"/>
      <c r="N307" s="151"/>
    </row>
    <row r="308" spans="1:14" ht="28.8" x14ac:dyDescent="0.3">
      <c r="A308" s="171"/>
      <c r="B308" s="174"/>
      <c r="C308" s="144" t="s">
        <v>858</v>
      </c>
      <c r="D308" s="144" t="s">
        <v>859</v>
      </c>
      <c r="E308" s="144">
        <v>6200</v>
      </c>
      <c r="F308" s="144" t="s">
        <v>20</v>
      </c>
      <c r="G308" s="144">
        <v>50</v>
      </c>
      <c r="H308" s="144" t="s">
        <v>15</v>
      </c>
      <c r="I308" s="144" t="s">
        <v>860</v>
      </c>
      <c r="J308" s="144"/>
      <c r="K308" s="144"/>
      <c r="L308" s="144" t="s">
        <v>89</v>
      </c>
      <c r="M308" s="144"/>
      <c r="N308" s="151"/>
    </row>
    <row r="309" spans="1:14" ht="43.2" x14ac:dyDescent="0.3">
      <c r="A309" s="171"/>
      <c r="B309" s="174"/>
      <c r="C309" s="144" t="s">
        <v>861</v>
      </c>
      <c r="D309" s="144" t="s">
        <v>862</v>
      </c>
      <c r="E309" s="144">
        <v>6210</v>
      </c>
      <c r="F309" s="144" t="s">
        <v>20</v>
      </c>
      <c r="G309" s="144">
        <v>500</v>
      </c>
      <c r="H309" s="144" t="s">
        <v>15</v>
      </c>
      <c r="I309" s="144" t="s">
        <v>863</v>
      </c>
      <c r="J309" s="144"/>
      <c r="K309" s="144"/>
      <c r="L309" s="144" t="s">
        <v>93</v>
      </c>
      <c r="M309" s="144"/>
      <c r="N309" s="151"/>
    </row>
    <row r="310" spans="1:14" ht="43.2" x14ac:dyDescent="0.3">
      <c r="A310" s="171"/>
      <c r="B310" s="174"/>
      <c r="C310" s="144" t="s">
        <v>864</v>
      </c>
      <c r="D310" s="144" t="s">
        <v>865</v>
      </c>
      <c r="E310" s="144">
        <v>6220</v>
      </c>
      <c r="F310" s="144" t="s">
        <v>20</v>
      </c>
      <c r="G310" s="144">
        <v>2</v>
      </c>
      <c r="H310" s="144" t="s">
        <v>15</v>
      </c>
      <c r="I310" s="144" t="s">
        <v>866</v>
      </c>
      <c r="J310" s="144"/>
      <c r="K310" s="144"/>
      <c r="L310" s="144" t="s">
        <v>109</v>
      </c>
      <c r="M310" s="144" t="str">
        <f t="shared" ref="M310" si="30" xml:space="preserve"> CONCATENATE("gl-bus:measurableID = ", D310)</f>
        <v>gl-bus:measurableID = tsd_vorm/tsd_L6_0/tsd_L6_2List/tsd_L6_2/c6220_RiikKood</v>
      </c>
      <c r="N310" s="151"/>
    </row>
    <row r="311" spans="1:14" ht="28.8" x14ac:dyDescent="0.3">
      <c r="A311" s="171"/>
      <c r="B311" s="174"/>
      <c r="C311" s="144" t="s">
        <v>867</v>
      </c>
      <c r="D311" s="144" t="s">
        <v>868</v>
      </c>
      <c r="E311" s="144">
        <v>6230</v>
      </c>
      <c r="F311" s="144" t="s">
        <v>49</v>
      </c>
      <c r="G311" s="144" t="s">
        <v>59</v>
      </c>
      <c r="H311" s="144" t="s">
        <v>15</v>
      </c>
      <c r="I311" s="144" t="s">
        <v>869</v>
      </c>
      <c r="J311" s="144"/>
      <c r="K311" s="144"/>
      <c r="L311" s="144" t="s">
        <v>102</v>
      </c>
      <c r="M311" s="144"/>
      <c r="N311" s="151"/>
    </row>
    <row r="312" spans="1:14" ht="29.4" thickBot="1" x14ac:dyDescent="0.35">
      <c r="A312" s="172"/>
      <c r="B312" s="175"/>
      <c r="C312" s="144" t="s">
        <v>870</v>
      </c>
      <c r="D312" s="144" t="s">
        <v>871</v>
      </c>
      <c r="E312" s="144">
        <v>6240</v>
      </c>
      <c r="F312" s="144" t="s">
        <v>20</v>
      </c>
      <c r="G312" s="144">
        <v>50</v>
      </c>
      <c r="H312" s="144" t="s">
        <v>35</v>
      </c>
      <c r="I312" s="144" t="s">
        <v>96</v>
      </c>
      <c r="J312" s="144"/>
      <c r="K312" s="144"/>
      <c r="L312" s="144" t="s">
        <v>97</v>
      </c>
      <c r="M312" s="144"/>
      <c r="N312" s="151"/>
    </row>
    <row r="313" spans="1:14" ht="15.75" customHeight="1" x14ac:dyDescent="0.3">
      <c r="A313" s="210" t="s">
        <v>872</v>
      </c>
      <c r="B313" s="131"/>
      <c r="C313" s="190" t="s">
        <v>873</v>
      </c>
      <c r="D313" s="190"/>
      <c r="E313" s="190"/>
      <c r="F313" s="190"/>
      <c r="G313" s="190"/>
      <c r="H313" s="190"/>
      <c r="I313" s="190"/>
      <c r="J313" s="190"/>
      <c r="K313" s="190"/>
      <c r="L313" s="190"/>
      <c r="M313" s="198"/>
      <c r="N313" s="198"/>
    </row>
    <row r="314" spans="1:14" ht="30" customHeight="1" x14ac:dyDescent="0.3">
      <c r="A314" s="201"/>
      <c r="B314" s="211" t="s">
        <v>874</v>
      </c>
      <c r="C314" s="144" t="s">
        <v>875</v>
      </c>
      <c r="D314" s="144" t="s">
        <v>876</v>
      </c>
      <c r="E314" s="144">
        <v>7008</v>
      </c>
      <c r="F314" s="144" t="s">
        <v>49</v>
      </c>
      <c r="G314" s="144" t="s">
        <v>59</v>
      </c>
      <c r="H314" s="144" t="s">
        <v>35</v>
      </c>
      <c r="I314" s="144" t="s">
        <v>877</v>
      </c>
      <c r="J314" s="144"/>
      <c r="K314" s="144"/>
      <c r="L314" s="144" t="s">
        <v>61</v>
      </c>
      <c r="M314" s="144" t="str">
        <f t="shared" ref="M314:M324" si="31" xml:space="preserve"> CONCATENATE("gl-bus:measurableID = ", D314)</f>
        <v>gl-bus:measurableID = tsd_vorm/tsd_L7_0/c7008_DivKokku</v>
      </c>
      <c r="N314" s="151"/>
    </row>
    <row r="315" spans="1:14" ht="43.2" x14ac:dyDescent="0.3">
      <c r="A315" s="201"/>
      <c r="B315" s="211"/>
      <c r="C315" s="144" t="s">
        <v>878</v>
      </c>
      <c r="D315" s="144" t="s">
        <v>879</v>
      </c>
      <c r="E315" s="144">
        <v>7009</v>
      </c>
      <c r="F315" s="144" t="s">
        <v>49</v>
      </c>
      <c r="G315" s="144" t="s">
        <v>59</v>
      </c>
      <c r="H315" s="144" t="s">
        <v>35</v>
      </c>
      <c r="I315" s="144" t="s">
        <v>880</v>
      </c>
      <c r="J315" s="144" t="s">
        <v>15</v>
      </c>
      <c r="K315" s="144"/>
      <c r="L315" s="153" t="s">
        <v>61</v>
      </c>
      <c r="M315" s="153" t="str">
        <f t="shared" si="31"/>
        <v>gl-bus:measurableID = tsd_vorm/tsd_L7_0/c7009_DivMadal</v>
      </c>
      <c r="N315" s="151"/>
    </row>
    <row r="316" spans="1:14" ht="43.2" x14ac:dyDescent="0.3">
      <c r="A316" s="201"/>
      <c r="B316" s="211"/>
      <c r="C316" s="144" t="s">
        <v>881</v>
      </c>
      <c r="D316" s="144" t="s">
        <v>882</v>
      </c>
      <c r="E316" s="144">
        <v>7010</v>
      </c>
      <c r="F316" s="144" t="s">
        <v>49</v>
      </c>
      <c r="G316" s="144" t="s">
        <v>59</v>
      </c>
      <c r="H316" s="144" t="s">
        <v>35</v>
      </c>
      <c r="I316" s="144" t="s">
        <v>883</v>
      </c>
      <c r="J316" s="144" t="s">
        <v>15</v>
      </c>
      <c r="K316" s="144"/>
      <c r="L316" s="153" t="s">
        <v>61</v>
      </c>
      <c r="M316" s="153" t="str">
        <f t="shared" si="31"/>
        <v>gl-bus:measurableID = tsd_vorm/tsd_L7_0/c7010_VmMaksust</v>
      </c>
      <c r="N316" s="151"/>
    </row>
    <row r="317" spans="1:14" ht="43.2" x14ac:dyDescent="0.3">
      <c r="A317" s="201"/>
      <c r="B317" s="211"/>
      <c r="C317" s="144" t="s">
        <v>884</v>
      </c>
      <c r="D317" s="144" t="s">
        <v>885</v>
      </c>
      <c r="E317" s="144">
        <v>7080</v>
      </c>
      <c r="F317" s="144" t="s">
        <v>49</v>
      </c>
      <c r="G317" s="144" t="s">
        <v>59</v>
      </c>
      <c r="H317" s="144" t="s">
        <v>35</v>
      </c>
      <c r="I317" s="144" t="s">
        <v>886</v>
      </c>
      <c r="J317" s="144" t="s">
        <v>15</v>
      </c>
      <c r="K317" s="144"/>
      <c r="L317" s="153" t="s">
        <v>61</v>
      </c>
      <c r="M317" s="153" t="str">
        <f t="shared" si="31"/>
        <v>gl-bus:measurableID = tsd_vorm/tsd_L7_0/c7080_VmYleSmMaksust</v>
      </c>
      <c r="N317" s="151"/>
    </row>
    <row r="318" spans="1:14" ht="42" customHeight="1" x14ac:dyDescent="0.3">
      <c r="A318" s="201"/>
      <c r="B318" s="195" t="s">
        <v>887</v>
      </c>
      <c r="C318" s="144" t="s">
        <v>888</v>
      </c>
      <c r="D318" s="144" t="s">
        <v>889</v>
      </c>
      <c r="E318" s="144">
        <v>7012</v>
      </c>
      <c r="F318" s="144" t="s">
        <v>49</v>
      </c>
      <c r="G318" s="144" t="s">
        <v>59</v>
      </c>
      <c r="H318" s="144" t="s">
        <v>35</v>
      </c>
      <c r="I318" s="144" t="s">
        <v>890</v>
      </c>
      <c r="J318" s="144"/>
      <c r="K318" s="144"/>
      <c r="L318" s="144" t="s">
        <v>61</v>
      </c>
      <c r="M318" s="144" t="str">
        <f t="shared" si="31"/>
        <v>gl-bus:measurableID = tsd_vorm/tsd_L7_0/c7012_VmKeSum</v>
      </c>
      <c r="N318" s="151"/>
    </row>
    <row r="319" spans="1:14" ht="49.5" customHeight="1" x14ac:dyDescent="0.3">
      <c r="A319" s="201"/>
      <c r="B319" s="195"/>
      <c r="C319" s="144" t="s">
        <v>891</v>
      </c>
      <c r="D319" s="144" t="s">
        <v>892</v>
      </c>
      <c r="E319" s="144">
        <v>7014</v>
      </c>
      <c r="F319" s="144" t="s">
        <v>49</v>
      </c>
      <c r="G319" s="144" t="s">
        <v>59</v>
      </c>
      <c r="H319" s="144" t="s">
        <v>35</v>
      </c>
      <c r="I319" s="144" t="s">
        <v>893</v>
      </c>
      <c r="J319" s="144"/>
      <c r="K319" s="144"/>
      <c r="L319" s="144" t="s">
        <v>61</v>
      </c>
      <c r="M319" s="144" t="str">
        <f t="shared" si="31"/>
        <v>gl-bus:measurableID = tsd_vorm/tsd_L7_0/c7014_Lahkumismaks</v>
      </c>
      <c r="N319" s="151"/>
    </row>
    <row r="320" spans="1:14" ht="40.5" customHeight="1" x14ac:dyDescent="0.3">
      <c r="A320" s="201"/>
      <c r="B320" s="195"/>
      <c r="C320" s="144" t="s">
        <v>894</v>
      </c>
      <c r="D320" s="144" t="s">
        <v>895</v>
      </c>
      <c r="E320" s="144">
        <v>7016</v>
      </c>
      <c r="F320" s="144" t="s">
        <v>49</v>
      </c>
      <c r="G320" s="144" t="s">
        <v>59</v>
      </c>
      <c r="H320" s="144" t="s">
        <v>35</v>
      </c>
      <c r="I320" s="144" t="s">
        <v>608</v>
      </c>
      <c r="J320" s="144"/>
      <c r="K320" s="144"/>
      <c r="L320" s="144" t="s">
        <v>61</v>
      </c>
      <c r="M320" s="144" t="str">
        <f t="shared" si="31"/>
        <v>gl-bus:measurableID = tsd_vorm/tsd_L7_0/c7016_Cfc</v>
      </c>
      <c r="N320" s="151"/>
    </row>
    <row r="321" spans="1:14" ht="43.2" x14ac:dyDescent="0.3">
      <c r="A321" s="201"/>
      <c r="B321" s="195" t="s">
        <v>896</v>
      </c>
      <c r="C321" s="144" t="s">
        <v>897</v>
      </c>
      <c r="D321" s="144" t="s">
        <v>898</v>
      </c>
      <c r="E321" s="144">
        <v>7217</v>
      </c>
      <c r="F321" s="144" t="s">
        <v>49</v>
      </c>
      <c r="G321" s="144" t="s">
        <v>59</v>
      </c>
      <c r="H321" s="144" t="s">
        <v>35</v>
      </c>
      <c r="I321" s="144" t="s">
        <v>899</v>
      </c>
      <c r="J321" s="144" t="s">
        <v>15</v>
      </c>
      <c r="K321" s="144"/>
      <c r="L321" s="153" t="s">
        <v>61</v>
      </c>
      <c r="M321" s="153" t="str">
        <f t="shared" si="31"/>
        <v>gl-bus:measurableID = tsd_vorm/tsd_L7_0/c7217_DivOmakapTm</v>
      </c>
      <c r="N321" s="151"/>
    </row>
    <row r="322" spans="1:14" ht="43.2" x14ac:dyDescent="0.3">
      <c r="A322" s="201"/>
      <c r="B322" s="195"/>
      <c r="C322" s="144" t="s">
        <v>900</v>
      </c>
      <c r="D322" s="144" t="s">
        <v>901</v>
      </c>
      <c r="E322" s="144">
        <v>7218</v>
      </c>
      <c r="F322" s="144" t="s">
        <v>49</v>
      </c>
      <c r="G322" s="144" t="s">
        <v>59</v>
      </c>
      <c r="H322" s="144" t="s">
        <v>35</v>
      </c>
      <c r="I322" s="144" t="s">
        <v>902</v>
      </c>
      <c r="J322" s="144" t="s">
        <v>15</v>
      </c>
      <c r="K322" s="144"/>
      <c r="L322" s="153" t="s">
        <v>61</v>
      </c>
      <c r="M322" s="153" t="str">
        <f t="shared" si="31"/>
        <v>gl-bus:measurableID = tsd_vorm/tsd_L7_0/c7218_TmVrVahendus</v>
      </c>
      <c r="N322" s="151"/>
    </row>
    <row r="323" spans="1:14" ht="43.2" x14ac:dyDescent="0.3">
      <c r="A323" s="201"/>
      <c r="B323" s="195"/>
      <c r="C323" s="144" t="s">
        <v>903</v>
      </c>
      <c r="D323" s="144" t="s">
        <v>904</v>
      </c>
      <c r="E323" s="144">
        <v>7219</v>
      </c>
      <c r="F323" s="144" t="s">
        <v>49</v>
      </c>
      <c r="G323" s="144" t="s">
        <v>59</v>
      </c>
      <c r="H323" s="144" t="s">
        <v>35</v>
      </c>
      <c r="I323" s="144" t="s">
        <v>905</v>
      </c>
      <c r="J323" s="144" t="s">
        <v>15</v>
      </c>
      <c r="K323" s="144"/>
      <c r="L323" s="153" t="s">
        <v>61</v>
      </c>
      <c r="M323" s="153" t="str">
        <f t="shared" si="31"/>
        <v>gl-bus:measurableID = tsd_vorm/tsd_L7_0/c7219_TmKredasVahendus</v>
      </c>
      <c r="N323" s="151"/>
    </row>
    <row r="324" spans="1:14" ht="43.2" x14ac:dyDescent="0.3">
      <c r="A324" s="201"/>
      <c r="B324" s="195"/>
      <c r="C324" s="144" t="s">
        <v>906</v>
      </c>
      <c r="D324" s="144" t="s">
        <v>907</v>
      </c>
      <c r="E324" s="144">
        <v>7200</v>
      </c>
      <c r="F324" s="144" t="s">
        <v>49</v>
      </c>
      <c r="G324" s="144" t="s">
        <v>59</v>
      </c>
      <c r="H324" s="144" t="s">
        <v>35</v>
      </c>
      <c r="I324" s="144" t="s">
        <v>908</v>
      </c>
      <c r="J324" s="144" t="s">
        <v>15</v>
      </c>
      <c r="K324" s="144"/>
      <c r="L324" s="153" t="s">
        <v>61</v>
      </c>
      <c r="M324" s="153" t="str">
        <f t="shared" si="31"/>
        <v>gl-bus:measurableID = tsd_vorm/tsd_L7_0/c7200_TasutavTm</v>
      </c>
      <c r="N324" s="151"/>
    </row>
    <row r="325" spans="1:14" ht="15.6" x14ac:dyDescent="0.3">
      <c r="A325" s="201"/>
      <c r="B325" s="146"/>
      <c r="C325" s="193" t="s">
        <v>909</v>
      </c>
      <c r="D325" s="193"/>
      <c r="E325" s="193"/>
      <c r="F325" s="193"/>
      <c r="G325" s="193"/>
      <c r="H325" s="193"/>
      <c r="I325" s="193"/>
      <c r="J325" s="193"/>
      <c r="K325" s="193"/>
      <c r="L325" s="193"/>
      <c r="M325" s="199"/>
      <c r="N325" s="199"/>
    </row>
    <row r="326" spans="1:14" ht="43.2" x14ac:dyDescent="0.3">
      <c r="A326" s="201"/>
      <c r="B326" s="174"/>
      <c r="C326" s="144" t="s">
        <v>910</v>
      </c>
      <c r="D326" s="144" t="s">
        <v>911</v>
      </c>
      <c r="E326" s="144">
        <v>7030</v>
      </c>
      <c r="F326" s="144" t="s">
        <v>49</v>
      </c>
      <c r="G326" s="144" t="s">
        <v>59</v>
      </c>
      <c r="H326" s="144" t="s">
        <v>35</v>
      </c>
      <c r="I326" s="144" t="s">
        <v>912</v>
      </c>
      <c r="J326" s="144"/>
      <c r="K326" s="144"/>
      <c r="L326" s="144" t="s">
        <v>61</v>
      </c>
      <c r="M326" s="144" t="str">
        <f t="shared" ref="M326:M330" si="32" xml:space="preserve"> CONCATENATE("gl-bus:measurableID = ", D326)</f>
        <v>gl-bus:measurableID = tsd_vorm/tsd_L7_0/c7030_OmakapSm</v>
      </c>
      <c r="N326" s="151"/>
    </row>
    <row r="327" spans="1:14" ht="43.2" x14ac:dyDescent="0.3">
      <c r="A327" s="201"/>
      <c r="B327" s="174"/>
      <c r="C327" s="144" t="s">
        <v>913</v>
      </c>
      <c r="D327" s="144" t="s">
        <v>914</v>
      </c>
      <c r="E327" s="144">
        <v>7040</v>
      </c>
      <c r="F327" s="144" t="s">
        <v>49</v>
      </c>
      <c r="G327" s="144" t="s">
        <v>59</v>
      </c>
      <c r="H327" s="144" t="s">
        <v>35</v>
      </c>
      <c r="I327" s="144" t="s">
        <v>915</v>
      </c>
      <c r="J327" s="144" t="s">
        <v>15</v>
      </c>
      <c r="K327" s="144"/>
      <c r="L327" s="153" t="s">
        <v>61</v>
      </c>
      <c r="M327" s="153" t="str">
        <f t="shared" si="32"/>
        <v>gl-bus:measurableID = tsd_vorm/tsd_L7_0/c7040_OmakapSmKokku</v>
      </c>
      <c r="N327" s="151"/>
    </row>
    <row r="328" spans="1:14" ht="43.2" x14ac:dyDescent="0.3">
      <c r="A328" s="201"/>
      <c r="B328" s="174"/>
      <c r="C328" s="144" t="s">
        <v>916</v>
      </c>
      <c r="D328" s="144" t="s">
        <v>917</v>
      </c>
      <c r="E328" s="144">
        <v>7050</v>
      </c>
      <c r="F328" s="144" t="s">
        <v>49</v>
      </c>
      <c r="G328" s="144" t="s">
        <v>59</v>
      </c>
      <c r="H328" s="144" t="s">
        <v>35</v>
      </c>
      <c r="I328" s="144" t="s">
        <v>918</v>
      </c>
      <c r="J328" s="144" t="s">
        <v>15</v>
      </c>
      <c r="K328" s="144"/>
      <c r="L328" s="153" t="s">
        <v>61</v>
      </c>
      <c r="M328" s="153" t="str">
        <f t="shared" si="32"/>
        <v>gl-bus:measurableID = tsd_vorm/tsd_L7_0/c7050_OmakapSmKorrig</v>
      </c>
      <c r="N328" s="151"/>
    </row>
    <row r="329" spans="1:14" ht="43.2" x14ac:dyDescent="0.3">
      <c r="A329" s="201"/>
      <c r="B329" s="174"/>
      <c r="C329" s="144" t="s">
        <v>919</v>
      </c>
      <c r="D329" s="144" t="s">
        <v>920</v>
      </c>
      <c r="E329" s="144">
        <v>7060</v>
      </c>
      <c r="F329" s="144" t="s">
        <v>49</v>
      </c>
      <c r="G329" s="144" t="s">
        <v>59</v>
      </c>
      <c r="H329" s="144" t="s">
        <v>35</v>
      </c>
      <c r="I329" s="144" t="s">
        <v>921</v>
      </c>
      <c r="J329" s="144"/>
      <c r="K329" s="144"/>
      <c r="L329" s="144" t="s">
        <v>61</v>
      </c>
      <c r="M329" s="144" t="str">
        <f t="shared" si="32"/>
        <v>gl-bus:measurableID = tsd_vorm/tsd_L7_0/c7060_OmakapVm</v>
      </c>
      <c r="N329" s="151"/>
    </row>
    <row r="330" spans="1:14" ht="57.6" x14ac:dyDescent="0.3">
      <c r="A330" s="201"/>
      <c r="B330" s="174"/>
      <c r="C330" s="144" t="s">
        <v>922</v>
      </c>
      <c r="D330" s="144" t="s">
        <v>923</v>
      </c>
      <c r="E330" s="144">
        <v>7070</v>
      </c>
      <c r="F330" s="144" t="s">
        <v>49</v>
      </c>
      <c r="G330" s="144" t="s">
        <v>59</v>
      </c>
      <c r="H330" s="144" t="s">
        <v>35</v>
      </c>
      <c r="I330" s="144" t="s">
        <v>924</v>
      </c>
      <c r="J330" s="144" t="s">
        <v>15</v>
      </c>
      <c r="K330" s="144"/>
      <c r="L330" s="153" t="s">
        <v>61</v>
      </c>
      <c r="M330" s="153" t="str">
        <f t="shared" si="32"/>
        <v>gl-bus:measurableID = tsd_vorm/tsd_L7_0/c7070_OmakapValjamaksmata</v>
      </c>
      <c r="N330" s="151"/>
    </row>
    <row r="331" spans="1:14" ht="15.6" x14ac:dyDescent="0.3">
      <c r="A331" s="201"/>
      <c r="B331" s="132"/>
      <c r="C331" s="193" t="s">
        <v>925</v>
      </c>
      <c r="D331" s="193"/>
      <c r="E331" s="193"/>
      <c r="F331" s="193"/>
      <c r="G331" s="193"/>
      <c r="H331" s="193"/>
      <c r="I331" s="193"/>
      <c r="J331" s="193"/>
      <c r="K331" s="193"/>
      <c r="L331" s="193"/>
      <c r="M331" s="199"/>
      <c r="N331" s="199"/>
    </row>
    <row r="332" spans="1:14" ht="28.8" x14ac:dyDescent="0.3">
      <c r="A332" s="201"/>
      <c r="B332" s="132"/>
      <c r="C332" s="144"/>
      <c r="D332" s="144"/>
      <c r="E332" s="144"/>
      <c r="F332" s="144"/>
      <c r="G332" s="144"/>
      <c r="H332" s="144"/>
      <c r="I332" s="144"/>
      <c r="J332" s="144"/>
      <c r="K332" s="144" t="s">
        <v>15</v>
      </c>
      <c r="L332" s="144" t="s">
        <v>926</v>
      </c>
      <c r="M332" s="144"/>
      <c r="N332" s="151"/>
    </row>
    <row r="333" spans="1:14" ht="28.8" x14ac:dyDescent="0.3">
      <c r="A333" s="201"/>
      <c r="B333" s="174"/>
      <c r="C333" s="144" t="s">
        <v>927</v>
      </c>
      <c r="D333" s="144" t="s">
        <v>928</v>
      </c>
      <c r="E333" s="144">
        <v>7101</v>
      </c>
      <c r="F333" s="144" t="s">
        <v>20</v>
      </c>
      <c r="G333" s="144">
        <v>50</v>
      </c>
      <c r="H333" s="144" t="s">
        <v>15</v>
      </c>
      <c r="I333" s="144" t="s">
        <v>929</v>
      </c>
      <c r="J333" s="144"/>
      <c r="K333" s="144"/>
      <c r="L333" s="144" t="s">
        <v>89</v>
      </c>
      <c r="M333" s="144"/>
      <c r="N333" s="151"/>
    </row>
    <row r="334" spans="1:14" ht="43.2" x14ac:dyDescent="0.3">
      <c r="A334" s="201"/>
      <c r="B334" s="174"/>
      <c r="C334" s="144" t="s">
        <v>930</v>
      </c>
      <c r="D334" s="144" t="s">
        <v>931</v>
      </c>
      <c r="E334" s="144">
        <v>7102</v>
      </c>
      <c r="F334" s="144" t="s">
        <v>20</v>
      </c>
      <c r="G334" s="144">
        <v>500</v>
      </c>
      <c r="H334" s="144" t="s">
        <v>15</v>
      </c>
      <c r="I334" s="144" t="s">
        <v>932</v>
      </c>
      <c r="J334" s="144"/>
      <c r="K334" s="144"/>
      <c r="L334" s="144" t="s">
        <v>93</v>
      </c>
      <c r="M334" s="144"/>
      <c r="N334" s="151"/>
    </row>
    <row r="335" spans="1:14" ht="43.2" x14ac:dyDescent="0.3">
      <c r="A335" s="201"/>
      <c r="B335" s="174"/>
      <c r="C335" s="144" t="s">
        <v>933</v>
      </c>
      <c r="D335" s="144" t="s">
        <v>934</v>
      </c>
      <c r="E335" s="144">
        <v>7103</v>
      </c>
      <c r="F335" s="144" t="s">
        <v>20</v>
      </c>
      <c r="G335" s="144">
        <v>2</v>
      </c>
      <c r="H335" s="144" t="s">
        <v>15</v>
      </c>
      <c r="I335" s="144" t="s">
        <v>935</v>
      </c>
      <c r="J335" s="144"/>
      <c r="K335" s="144"/>
      <c r="L335" s="144" t="s">
        <v>109</v>
      </c>
      <c r="M335" s="144" t="str">
        <f t="shared" ref="M335:M336" si="33" xml:space="preserve"> CONCATENATE("gl-bus:measurableID = ", D335)</f>
        <v>gl-bus:measurableID = tsd_vorm/tsd_L7_0/tsd_L7_1bList/tsd_L7_1b/c7103_RiikKood</v>
      </c>
      <c r="N335" s="151"/>
    </row>
    <row r="336" spans="1:14" ht="43.2" x14ac:dyDescent="0.3">
      <c r="A336" s="201"/>
      <c r="B336" s="174"/>
      <c r="C336" s="144" t="s">
        <v>936</v>
      </c>
      <c r="D336" s="144" t="s">
        <v>937</v>
      </c>
      <c r="E336" s="144">
        <v>7110</v>
      </c>
      <c r="F336" s="144" t="s">
        <v>20</v>
      </c>
      <c r="G336" s="144">
        <v>25</v>
      </c>
      <c r="H336" s="144" t="s">
        <v>15</v>
      </c>
      <c r="I336" s="144" t="s">
        <v>938</v>
      </c>
      <c r="J336" s="144"/>
      <c r="K336" s="144"/>
      <c r="L336" s="144" t="s">
        <v>109</v>
      </c>
      <c r="M336" s="144" t="str">
        <f t="shared" si="33"/>
        <v>gl-bus:measurableID = tsd_vorm/tsd_L7_0/tsd_L7_1bList/tsd_L7_1b/c7110_TuliKood</v>
      </c>
      <c r="N336" s="151"/>
    </row>
    <row r="337" spans="1:14" ht="28.8" x14ac:dyDescent="0.3">
      <c r="A337" s="201"/>
      <c r="B337" s="174"/>
      <c r="C337" s="144" t="s">
        <v>939</v>
      </c>
      <c r="D337" s="144" t="s">
        <v>940</v>
      </c>
      <c r="E337" s="144">
        <v>7120</v>
      </c>
      <c r="F337" s="144" t="s">
        <v>425</v>
      </c>
      <c r="G337" s="144"/>
      <c r="H337" s="144" t="s">
        <v>15</v>
      </c>
      <c r="I337" s="144" t="s">
        <v>941</v>
      </c>
      <c r="J337" s="144"/>
      <c r="K337" s="144"/>
      <c r="L337" s="144"/>
      <c r="M337" s="144"/>
      <c r="N337" s="151"/>
    </row>
    <row r="338" spans="1:14" ht="43.2" x14ac:dyDescent="0.3">
      <c r="A338" s="201"/>
      <c r="B338" s="174"/>
      <c r="C338" s="144" t="s">
        <v>942</v>
      </c>
      <c r="D338" s="144" t="s">
        <v>943</v>
      </c>
      <c r="E338" s="144">
        <v>7130</v>
      </c>
      <c r="F338" s="144" t="s">
        <v>49</v>
      </c>
      <c r="G338" s="144" t="s">
        <v>59</v>
      </c>
      <c r="H338" s="144" t="s">
        <v>15</v>
      </c>
      <c r="I338" s="144" t="s">
        <v>944</v>
      </c>
      <c r="J338" s="144"/>
      <c r="K338" s="144"/>
      <c r="L338" s="144" t="s">
        <v>61</v>
      </c>
      <c r="M338" s="144" t="str">
        <f t="shared" ref="M338:M344" si="34" xml:space="preserve"> CONCATENATE("gl-bus:measurableID = ", D338)</f>
        <v>gl-bus:measurableID = tsd_vorm/tsd_L7_0/tsd_L7_1bList/tsd_L7_1b/c7130_VrSumma</v>
      </c>
      <c r="N338" s="151"/>
    </row>
    <row r="339" spans="1:14" ht="43.2" x14ac:dyDescent="0.3">
      <c r="A339" s="201"/>
      <c r="B339" s="174"/>
      <c r="C339" s="144" t="s">
        <v>945</v>
      </c>
      <c r="D339" s="144" t="s">
        <v>946</v>
      </c>
      <c r="E339" s="144">
        <v>7140</v>
      </c>
      <c r="F339" s="144" t="s">
        <v>49</v>
      </c>
      <c r="G339" s="144" t="s">
        <v>59</v>
      </c>
      <c r="H339" s="144" t="s">
        <v>15</v>
      </c>
      <c r="I339" s="144" t="s">
        <v>947</v>
      </c>
      <c r="J339" s="144"/>
      <c r="K339" s="144"/>
      <c r="L339" s="144" t="s">
        <v>61</v>
      </c>
      <c r="M339" s="144" t="str">
        <f t="shared" si="34"/>
        <v>gl-bus:measurableID = tsd_vorm/tsd_L7_0/tsd_L7_1bList/tsd_L7_1b/c7140_VrTasutudTm</v>
      </c>
      <c r="N339" s="151"/>
    </row>
    <row r="340" spans="1:14" ht="57.6" x14ac:dyDescent="0.3">
      <c r="A340" s="201"/>
      <c r="B340" s="174"/>
      <c r="C340" s="144" t="s">
        <v>948</v>
      </c>
      <c r="D340" s="144" t="s">
        <v>949</v>
      </c>
      <c r="E340" s="144">
        <v>7150</v>
      </c>
      <c r="F340" s="144" t="s">
        <v>49</v>
      </c>
      <c r="G340" s="144" t="s">
        <v>59</v>
      </c>
      <c r="H340" s="144" t="s">
        <v>35</v>
      </c>
      <c r="I340" s="144" t="s">
        <v>950</v>
      </c>
      <c r="J340" s="144" t="s">
        <v>15</v>
      </c>
      <c r="K340" s="144"/>
      <c r="L340" s="153" t="s">
        <v>61</v>
      </c>
      <c r="M340" s="153" t="str">
        <f t="shared" si="34"/>
        <v>gl-bus:measurableID = tsd_vorm/tsd_L7_0/tsd_L7_1bList/tsd_L7_1b/c7150_KohustVahendSumma</v>
      </c>
      <c r="N340" s="151"/>
    </row>
    <row r="341" spans="1:14" ht="57.6" x14ac:dyDescent="0.3">
      <c r="A341" s="201"/>
      <c r="B341" s="195" t="s">
        <v>951</v>
      </c>
      <c r="C341" s="144" t="s">
        <v>952</v>
      </c>
      <c r="D341" s="144" t="s">
        <v>953</v>
      </c>
      <c r="E341" s="144">
        <v>7160</v>
      </c>
      <c r="F341" s="144" t="s">
        <v>49</v>
      </c>
      <c r="G341" s="144" t="s">
        <v>59</v>
      </c>
      <c r="H341" s="144" t="s">
        <v>35</v>
      </c>
      <c r="I341" s="144" t="s">
        <v>954</v>
      </c>
      <c r="J341" s="144" t="s">
        <v>15</v>
      </c>
      <c r="K341" s="144"/>
      <c r="L341" s="153" t="s">
        <v>61</v>
      </c>
      <c r="M341" s="153" t="str">
        <f t="shared" si="34"/>
        <v>gl-bus:measurableID = tsd_vorm/tsd_L7_0/c7160_VrTasutudTm</v>
      </c>
      <c r="N341" s="151"/>
    </row>
    <row r="342" spans="1:14" ht="43.2" x14ac:dyDescent="0.3">
      <c r="A342" s="201"/>
      <c r="B342" s="195"/>
      <c r="C342" s="144" t="s">
        <v>955</v>
      </c>
      <c r="D342" s="144" t="s">
        <v>956</v>
      </c>
      <c r="E342" s="144">
        <v>7170</v>
      </c>
      <c r="F342" s="144" t="s">
        <v>49</v>
      </c>
      <c r="G342" s="144" t="s">
        <v>59</v>
      </c>
      <c r="H342" s="144" t="s">
        <v>35</v>
      </c>
      <c r="I342" s="144" t="s">
        <v>957</v>
      </c>
      <c r="J342" s="144" t="s">
        <v>15</v>
      </c>
      <c r="K342" s="144"/>
      <c r="L342" s="153" t="s">
        <v>61</v>
      </c>
      <c r="M342" s="153" t="str">
        <f t="shared" si="34"/>
        <v>gl-bus:measurableID = tsd_vorm/tsd_L7_0/c7170_VrTasutudTmKorrig</v>
      </c>
      <c r="N342" s="151"/>
    </row>
    <row r="343" spans="1:14" ht="43.2" x14ac:dyDescent="0.3">
      <c r="A343" s="201"/>
      <c r="B343" s="195"/>
      <c r="C343" s="144" t="s">
        <v>958</v>
      </c>
      <c r="D343" s="144" t="s">
        <v>959</v>
      </c>
      <c r="E343" s="144">
        <v>7180</v>
      </c>
      <c r="F343" s="144" t="s">
        <v>49</v>
      </c>
      <c r="G343" s="144" t="s">
        <v>59</v>
      </c>
      <c r="H343" s="144" t="s">
        <v>35</v>
      </c>
      <c r="I343" s="144" t="s">
        <v>960</v>
      </c>
      <c r="J343" s="144"/>
      <c r="K343" s="144"/>
      <c r="L343" s="144" t="s">
        <v>61</v>
      </c>
      <c r="M343" s="144" t="str">
        <f t="shared" si="34"/>
        <v>gl-bus:measurableID = tsd_vorm/tsd_L7_0/c7180_VrVahendus</v>
      </c>
      <c r="N343" s="151"/>
    </row>
    <row r="344" spans="1:14" ht="57.6" x14ac:dyDescent="0.3">
      <c r="A344" s="201"/>
      <c r="B344" s="195"/>
      <c r="C344" s="144" t="s">
        <v>961</v>
      </c>
      <c r="D344" s="144" t="s">
        <v>962</v>
      </c>
      <c r="E344" s="144">
        <v>7190</v>
      </c>
      <c r="F344" s="144" t="s">
        <v>49</v>
      </c>
      <c r="G344" s="144" t="s">
        <v>59</v>
      </c>
      <c r="H344" s="144" t="s">
        <v>35</v>
      </c>
      <c r="I344" s="144" t="s">
        <v>963</v>
      </c>
      <c r="J344" s="144" t="s">
        <v>15</v>
      </c>
      <c r="K344" s="144"/>
      <c r="L344" s="153" t="s">
        <v>61</v>
      </c>
      <c r="M344" s="153" t="str">
        <f t="shared" si="34"/>
        <v>gl-bus:measurableID = tsd_vorm/tsd_L7_0/c7190_VrVmTmKasutamata</v>
      </c>
      <c r="N344" s="151"/>
    </row>
    <row r="345" spans="1:14" ht="15.6" x14ac:dyDescent="0.3">
      <c r="A345" s="201"/>
      <c r="B345" s="132"/>
      <c r="C345" s="193" t="s">
        <v>964</v>
      </c>
      <c r="D345" s="193"/>
      <c r="E345" s="193"/>
      <c r="F345" s="193"/>
      <c r="G345" s="193"/>
      <c r="H345" s="193"/>
      <c r="I345" s="193"/>
      <c r="J345" s="193"/>
      <c r="K345" s="193"/>
      <c r="L345" s="193"/>
      <c r="M345" s="199"/>
      <c r="N345" s="199"/>
    </row>
    <row r="346" spans="1:14" ht="28.8" x14ac:dyDescent="0.3">
      <c r="A346" s="201"/>
      <c r="B346" s="132"/>
      <c r="C346" s="144"/>
      <c r="D346" s="144"/>
      <c r="E346" s="144"/>
      <c r="F346" s="144"/>
      <c r="G346" s="144"/>
      <c r="H346" s="144"/>
      <c r="I346" s="144"/>
      <c r="J346" s="144"/>
      <c r="K346" s="144" t="s">
        <v>15</v>
      </c>
      <c r="L346" s="144" t="s">
        <v>408</v>
      </c>
      <c r="M346" s="144"/>
      <c r="N346" s="151"/>
    </row>
    <row r="347" spans="1:14" ht="28.8" x14ac:dyDescent="0.3">
      <c r="A347" s="201"/>
      <c r="B347" s="174"/>
      <c r="C347" s="162" t="s">
        <v>965</v>
      </c>
      <c r="D347" s="144" t="s">
        <v>966</v>
      </c>
      <c r="E347" s="162">
        <v>7201</v>
      </c>
      <c r="F347" s="162" t="s">
        <v>20</v>
      </c>
      <c r="G347" s="162">
        <v>50</v>
      </c>
      <c r="H347" s="162" t="s">
        <v>15</v>
      </c>
      <c r="I347" s="162" t="s">
        <v>967</v>
      </c>
      <c r="J347" s="213"/>
      <c r="K347" s="213"/>
      <c r="L347" s="213" t="s">
        <v>89</v>
      </c>
      <c r="M347" s="213"/>
      <c r="N347" s="226"/>
    </row>
    <row r="348" spans="1:14" ht="28.8" x14ac:dyDescent="0.3">
      <c r="A348" s="201"/>
      <c r="B348" s="174"/>
      <c r="C348" s="162"/>
      <c r="D348" s="144" t="s">
        <v>968</v>
      </c>
      <c r="E348" s="162"/>
      <c r="F348" s="162"/>
      <c r="G348" s="162"/>
      <c r="H348" s="162"/>
      <c r="I348" s="162"/>
      <c r="J348" s="214"/>
      <c r="K348" s="214"/>
      <c r="L348" s="214"/>
      <c r="M348" s="214"/>
      <c r="N348" s="227"/>
    </row>
    <row r="349" spans="1:14" ht="60" customHeight="1" x14ac:dyDescent="0.3">
      <c r="A349" s="201"/>
      <c r="B349" s="174"/>
      <c r="C349" s="162" t="s">
        <v>969</v>
      </c>
      <c r="D349" s="144" t="s">
        <v>970</v>
      </c>
      <c r="E349" s="162">
        <v>7202</v>
      </c>
      <c r="F349" s="162" t="s">
        <v>20</v>
      </c>
      <c r="G349" s="162">
        <v>500</v>
      </c>
      <c r="H349" s="162" t="s">
        <v>15</v>
      </c>
      <c r="I349" s="162" t="s">
        <v>418</v>
      </c>
      <c r="J349" s="213"/>
      <c r="K349" s="213"/>
      <c r="L349" s="213" t="s">
        <v>93</v>
      </c>
      <c r="M349" s="213"/>
      <c r="N349" s="226"/>
    </row>
    <row r="350" spans="1:14" ht="28.8" x14ac:dyDescent="0.3">
      <c r="A350" s="201"/>
      <c r="B350" s="174"/>
      <c r="C350" s="162"/>
      <c r="D350" s="144" t="s">
        <v>971</v>
      </c>
      <c r="E350" s="162"/>
      <c r="F350" s="162"/>
      <c r="G350" s="162"/>
      <c r="H350" s="162"/>
      <c r="I350" s="162"/>
      <c r="J350" s="214"/>
      <c r="K350" s="214"/>
      <c r="L350" s="214"/>
      <c r="M350" s="214"/>
      <c r="N350" s="227"/>
    </row>
    <row r="351" spans="1:14" ht="28.8" x14ac:dyDescent="0.3">
      <c r="A351" s="201"/>
      <c r="B351" s="174"/>
      <c r="C351" s="162" t="s">
        <v>972</v>
      </c>
      <c r="D351" s="144" t="s">
        <v>973</v>
      </c>
      <c r="E351" s="162">
        <v>7203</v>
      </c>
      <c r="F351" s="162" t="s">
        <v>20</v>
      </c>
      <c r="G351" s="162">
        <v>2</v>
      </c>
      <c r="H351" s="162" t="s">
        <v>15</v>
      </c>
      <c r="I351" s="162" t="s">
        <v>974</v>
      </c>
      <c r="J351" s="213"/>
      <c r="K351" s="213"/>
      <c r="L351" s="213" t="s">
        <v>109</v>
      </c>
      <c r="M351" s="213" t="str">
        <f t="shared" ref="M351" si="35" xml:space="preserve"> CONCATENATE("gl-bus:measurableID = ", D351)</f>
        <v>gl-bus:measurableID = tsd_vorm/tsd_L7_0/tsd_L7_2List/tsd_L7_2/c7203_RiikKood</v>
      </c>
      <c r="N351" s="226"/>
    </row>
    <row r="352" spans="1:14" ht="28.8" x14ac:dyDescent="0.3">
      <c r="A352" s="201"/>
      <c r="B352" s="174"/>
      <c r="C352" s="162"/>
      <c r="D352" s="144" t="s">
        <v>975</v>
      </c>
      <c r="E352" s="162"/>
      <c r="F352" s="162"/>
      <c r="G352" s="162"/>
      <c r="H352" s="162"/>
      <c r="I352" s="162"/>
      <c r="J352" s="214"/>
      <c r="K352" s="214"/>
      <c r="L352" s="214"/>
      <c r="M352" s="214"/>
      <c r="N352" s="227"/>
    </row>
    <row r="353" spans="1:14" ht="28.8" x14ac:dyDescent="0.3">
      <c r="A353" s="201"/>
      <c r="B353" s="174"/>
      <c r="C353" s="162" t="s">
        <v>976</v>
      </c>
      <c r="D353" s="144" t="s">
        <v>977</v>
      </c>
      <c r="E353" s="162">
        <v>7210</v>
      </c>
      <c r="F353" s="162" t="s">
        <v>20</v>
      </c>
      <c r="G353" s="162">
        <v>25</v>
      </c>
      <c r="H353" s="162" t="s">
        <v>15</v>
      </c>
      <c r="I353" s="162" t="s">
        <v>978</v>
      </c>
      <c r="J353" s="213"/>
      <c r="K353" s="213"/>
      <c r="L353" s="213" t="s">
        <v>109</v>
      </c>
      <c r="M353" s="213" t="str">
        <f t="shared" ref="M353" si="36" xml:space="preserve"> CONCATENATE("gl-bus:measurableID = ", D353)</f>
        <v>gl-bus:measurableID = tsd_vorm/tsd_L7_0/tsd_L7_2List/tsd_L7_2/c7210_TuliKood</v>
      </c>
      <c r="N353" s="226"/>
    </row>
    <row r="354" spans="1:14" ht="28.8" x14ac:dyDescent="0.3">
      <c r="A354" s="201"/>
      <c r="B354" s="174"/>
      <c r="C354" s="162"/>
      <c r="D354" s="144" t="s">
        <v>979</v>
      </c>
      <c r="E354" s="162"/>
      <c r="F354" s="162"/>
      <c r="G354" s="162"/>
      <c r="H354" s="162"/>
      <c r="I354" s="162"/>
      <c r="J354" s="214"/>
      <c r="K354" s="214"/>
      <c r="L354" s="214"/>
      <c r="M354" s="214"/>
      <c r="N354" s="227"/>
    </row>
    <row r="355" spans="1:14" ht="43.2" x14ac:dyDescent="0.3">
      <c r="A355" s="201"/>
      <c r="B355" s="174"/>
      <c r="C355" s="144" t="s">
        <v>980</v>
      </c>
      <c r="D355" s="144" t="s">
        <v>981</v>
      </c>
      <c r="E355" s="144">
        <v>7211</v>
      </c>
      <c r="F355" s="144" t="s">
        <v>49</v>
      </c>
      <c r="G355" s="144" t="s">
        <v>59</v>
      </c>
      <c r="H355" s="144" t="s">
        <v>35</v>
      </c>
      <c r="I355" s="144" t="s">
        <v>982</v>
      </c>
      <c r="J355" s="144"/>
      <c r="K355" s="144"/>
      <c r="L355" s="144" t="s">
        <v>61</v>
      </c>
      <c r="M355" s="144" t="str">
        <f t="shared" ref="M355:M361" si="37" xml:space="preserve"> CONCATENATE("gl-bus:measurableID = ", D355)</f>
        <v>gl-bus:measurableID = tsd_vorm/tsd_L7_0/tsd_L7_2BList/tsd_L7_2B/c7211_TagLaen</v>
      </c>
      <c r="N355" s="151"/>
    </row>
    <row r="356" spans="1:14" ht="43.2" x14ac:dyDescent="0.3">
      <c r="A356" s="201"/>
      <c r="B356" s="174"/>
      <c r="C356" s="144" t="s">
        <v>983</v>
      </c>
      <c r="D356" s="144" t="s">
        <v>984</v>
      </c>
      <c r="E356" s="144">
        <v>7212</v>
      </c>
      <c r="F356" s="144" t="s">
        <v>49</v>
      </c>
      <c r="G356" s="144" t="s">
        <v>59</v>
      </c>
      <c r="H356" s="144" t="s">
        <v>35</v>
      </c>
      <c r="I356" s="144" t="s">
        <v>985</v>
      </c>
      <c r="J356" s="144"/>
      <c r="K356" s="144"/>
      <c r="L356" s="144" t="s">
        <v>61</v>
      </c>
      <c r="M356" s="144" t="str">
        <f t="shared" si="37"/>
        <v>gl-bus:measurableID = tsd_vorm/tsd_L7_0/tsd_L7_2BList/tsd_L7_2B/c7212_Summa</v>
      </c>
      <c r="N356" s="151"/>
    </row>
    <row r="357" spans="1:14" ht="43.2" x14ac:dyDescent="0.3">
      <c r="A357" s="201"/>
      <c r="B357" s="174"/>
      <c r="C357" s="144" t="s">
        <v>986</v>
      </c>
      <c r="D357" s="144" t="s">
        <v>987</v>
      </c>
      <c r="E357" s="144">
        <v>7213</v>
      </c>
      <c r="F357" s="144" t="s">
        <v>49</v>
      </c>
      <c r="G357" s="144" t="s">
        <v>55</v>
      </c>
      <c r="H357" s="144" t="s">
        <v>35</v>
      </c>
      <c r="I357" s="144" t="s">
        <v>988</v>
      </c>
      <c r="J357" s="144"/>
      <c r="K357" s="144"/>
      <c r="L357" s="144" t="s">
        <v>61</v>
      </c>
      <c r="M357" s="144" t="str">
        <f t="shared" si="37"/>
        <v>gl-bus:measurableID = tsd_vorm/tsd_L7_0/tsd_L7_2BList/tsd_L7_2B/c7213_Kuu</v>
      </c>
      <c r="N357" s="151"/>
    </row>
    <row r="358" spans="1:14" ht="43.2" x14ac:dyDescent="0.3">
      <c r="A358" s="201"/>
      <c r="B358" s="174"/>
      <c r="C358" s="144" t="s">
        <v>989</v>
      </c>
      <c r="D358" s="144" t="s">
        <v>990</v>
      </c>
      <c r="E358" s="144">
        <v>7214</v>
      </c>
      <c r="F358" s="144" t="s">
        <v>49</v>
      </c>
      <c r="G358" s="144" t="s">
        <v>50</v>
      </c>
      <c r="H358" s="144" t="s">
        <v>35</v>
      </c>
      <c r="I358" s="144" t="s">
        <v>991</v>
      </c>
      <c r="J358" s="144"/>
      <c r="K358" s="144"/>
      <c r="L358" s="144" t="s">
        <v>61</v>
      </c>
      <c r="M358" s="144" t="str">
        <f t="shared" si="37"/>
        <v>gl-bus:measurableID = tsd_vorm/tsd_L7_0/tsd_L7_2BList/tsd_L7_2B/c7214_Aasta</v>
      </c>
      <c r="N358" s="151"/>
    </row>
    <row r="359" spans="1:14" ht="43.2" x14ac:dyDescent="0.3">
      <c r="A359" s="201"/>
      <c r="B359" s="174"/>
      <c r="C359" s="144" t="s">
        <v>992</v>
      </c>
      <c r="D359" s="144" t="s">
        <v>993</v>
      </c>
      <c r="E359" s="144">
        <v>7215</v>
      </c>
      <c r="F359" s="144" t="s">
        <v>49</v>
      </c>
      <c r="G359" s="144" t="s">
        <v>59</v>
      </c>
      <c r="H359" s="144" t="s">
        <v>35</v>
      </c>
      <c r="I359" s="144" t="s">
        <v>994</v>
      </c>
      <c r="J359" s="144"/>
      <c r="K359" s="144"/>
      <c r="L359" s="144" t="s">
        <v>61</v>
      </c>
      <c r="M359" s="144" t="str">
        <f t="shared" si="37"/>
        <v>gl-bus:measurableID = tsd_vorm/tsd_L7_0/tsd_L7_2BList/tsd_L7_2B/c7215_TagCfc</v>
      </c>
      <c r="N359" s="151"/>
    </row>
    <row r="360" spans="1:14" ht="43.2" x14ac:dyDescent="0.3">
      <c r="A360" s="201"/>
      <c r="B360" s="174"/>
      <c r="C360" s="144" t="s">
        <v>995</v>
      </c>
      <c r="D360" s="144" t="s">
        <v>996</v>
      </c>
      <c r="E360" s="144">
        <v>7216</v>
      </c>
      <c r="F360" s="144" t="s">
        <v>49</v>
      </c>
      <c r="G360" s="144" t="s">
        <v>59</v>
      </c>
      <c r="H360" s="144" t="s">
        <v>35</v>
      </c>
      <c r="I360" s="144" t="s">
        <v>997</v>
      </c>
      <c r="J360" s="144"/>
      <c r="K360" s="144"/>
      <c r="L360" s="144" t="s">
        <v>61</v>
      </c>
      <c r="M360" s="144" t="str">
        <f t="shared" si="37"/>
        <v>gl-bus:measurableID = tsd_vorm/tsd_L7_0/tsd_L7_2BList/tsd_L7_2B/c7216_TagLahkumismaks</v>
      </c>
      <c r="N360" s="151"/>
    </row>
    <row r="361" spans="1:14" ht="45" customHeight="1" x14ac:dyDescent="0.3">
      <c r="A361" s="201"/>
      <c r="B361" s="174"/>
      <c r="C361" s="162" t="s">
        <v>998</v>
      </c>
      <c r="D361" s="144" t="s">
        <v>999</v>
      </c>
      <c r="E361" s="162">
        <v>7220</v>
      </c>
      <c r="F361" s="162" t="s">
        <v>425</v>
      </c>
      <c r="G361" s="162"/>
      <c r="H361" s="162" t="s">
        <v>15</v>
      </c>
      <c r="I361" s="162" t="s">
        <v>1000</v>
      </c>
      <c r="J361" s="162"/>
      <c r="K361" s="162"/>
      <c r="L361" s="162" t="s">
        <v>1001</v>
      </c>
      <c r="M361" s="162" t="str">
        <f t="shared" si="37"/>
        <v>gl-bus:measurableID = tsd_vorm/tsd_L7_0/tsd_L7_2List/tsd_L7_2/c7220_Kpv</v>
      </c>
      <c r="N361" s="215"/>
    </row>
    <row r="362" spans="1:14" ht="28.8" x14ac:dyDescent="0.3">
      <c r="A362" s="201"/>
      <c r="B362" s="174"/>
      <c r="C362" s="162"/>
      <c r="D362" s="144" t="s">
        <v>1002</v>
      </c>
      <c r="E362" s="162"/>
      <c r="F362" s="162"/>
      <c r="G362" s="162"/>
      <c r="H362" s="162"/>
      <c r="I362" s="162"/>
      <c r="J362" s="162"/>
      <c r="K362" s="162"/>
      <c r="L362" s="162"/>
      <c r="M362" s="162"/>
      <c r="N362" s="215"/>
    </row>
    <row r="363" spans="1:14" ht="43.2" x14ac:dyDescent="0.3">
      <c r="A363" s="201"/>
      <c r="B363" s="174"/>
      <c r="C363" s="144" t="s">
        <v>1003</v>
      </c>
      <c r="D363" s="144" t="s">
        <v>1004</v>
      </c>
      <c r="E363" s="144">
        <v>7230</v>
      </c>
      <c r="F363" s="144" t="s">
        <v>49</v>
      </c>
      <c r="G363" s="144" t="s">
        <v>1005</v>
      </c>
      <c r="H363" s="144" t="s">
        <v>35</v>
      </c>
      <c r="I363" s="144" t="s">
        <v>433</v>
      </c>
      <c r="J363" s="144"/>
      <c r="K363" s="144"/>
      <c r="L363" s="144" t="s">
        <v>61</v>
      </c>
      <c r="M363" s="144" t="str">
        <f t="shared" ref="M363:M368" si="38" xml:space="preserve"> CONCATENATE("gl-bus:measurableID = ", D363)</f>
        <v>gl-bus:measurableID = tsd_vorm/tsd_L7_0/tsd_L7_2List/tsd_L7_2/c7230_OsalusDiv</v>
      </c>
      <c r="N363" s="151"/>
    </row>
    <row r="364" spans="1:14" ht="43.2" x14ac:dyDescent="0.3">
      <c r="A364" s="201"/>
      <c r="B364" s="174"/>
      <c r="C364" s="144" t="s">
        <v>1006</v>
      </c>
      <c r="D364" s="144" t="s">
        <v>1007</v>
      </c>
      <c r="E364" s="144">
        <v>7240</v>
      </c>
      <c r="F364" s="144" t="s">
        <v>49</v>
      </c>
      <c r="G364" s="144" t="s">
        <v>1005</v>
      </c>
      <c r="H364" s="144" t="s">
        <v>35</v>
      </c>
      <c r="I364" s="144" t="s">
        <v>1008</v>
      </c>
      <c r="J364" s="144"/>
      <c r="K364" s="144"/>
      <c r="L364" s="144" t="s">
        <v>61</v>
      </c>
      <c r="M364" s="144" t="str">
        <f t="shared" si="38"/>
        <v>gl-bus:measurableID = tsd_vorm/tsd_L7_0/tsd_L7_2List/tsd_L7_2/c7240_OsalusOmakap</v>
      </c>
      <c r="N364" s="151"/>
    </row>
    <row r="365" spans="1:14" ht="43.2" x14ac:dyDescent="0.3">
      <c r="A365" s="201"/>
      <c r="B365" s="174"/>
      <c r="C365" s="144" t="s">
        <v>1009</v>
      </c>
      <c r="D365" s="144" t="s">
        <v>1010</v>
      </c>
      <c r="E365" s="144">
        <v>7250</v>
      </c>
      <c r="F365" s="144" t="s">
        <v>49</v>
      </c>
      <c r="G365" s="144" t="s">
        <v>59</v>
      </c>
      <c r="H365" s="144" t="s">
        <v>15</v>
      </c>
      <c r="I365" s="144" t="s">
        <v>1011</v>
      </c>
      <c r="J365" s="144"/>
      <c r="K365" s="144"/>
      <c r="L365" s="144" t="s">
        <v>61</v>
      </c>
      <c r="M365" s="144" t="str">
        <f t="shared" si="38"/>
        <v>gl-bus:measurableID = tsd_vorm/tsd_L7_0/tsd_L7_2List/tsd_L7_2/c7250_Summa</v>
      </c>
      <c r="N365" s="151"/>
    </row>
    <row r="366" spans="1:14" ht="43.2" x14ac:dyDescent="0.3">
      <c r="A366" s="201"/>
      <c r="B366" s="174"/>
      <c r="C366" s="144" t="s">
        <v>1012</v>
      </c>
      <c r="D366" s="144" t="s">
        <v>1013</v>
      </c>
      <c r="E366" s="144">
        <v>7260</v>
      </c>
      <c r="F366" s="144" t="s">
        <v>49</v>
      </c>
      <c r="G366" s="144" t="s">
        <v>59</v>
      </c>
      <c r="H366" s="144" t="s">
        <v>35</v>
      </c>
      <c r="I366" s="144" t="s">
        <v>1014</v>
      </c>
      <c r="J366" s="144"/>
      <c r="K366" s="144"/>
      <c r="L366" s="144" t="s">
        <v>61</v>
      </c>
      <c r="M366" s="144" t="str">
        <f t="shared" si="38"/>
        <v>gl-bus:measurableID = tsd_vorm/tsd_L7_0/tsd_L7_2List/tsd_L7_2/c7260_VrTasutudTm</v>
      </c>
      <c r="N366" s="151"/>
    </row>
    <row r="367" spans="1:14" ht="43.2" x14ac:dyDescent="0.3">
      <c r="A367" s="201"/>
      <c r="B367" s="174"/>
      <c r="C367" s="144" t="s">
        <v>1015</v>
      </c>
      <c r="D367" s="144" t="s">
        <v>1016</v>
      </c>
      <c r="E367" s="144">
        <v>7270</v>
      </c>
      <c r="F367" s="144" t="s">
        <v>49</v>
      </c>
      <c r="G367" s="144" t="s">
        <v>59</v>
      </c>
      <c r="H367" s="144" t="s">
        <v>35</v>
      </c>
      <c r="I367" s="144" t="s">
        <v>1017</v>
      </c>
      <c r="J367" s="144"/>
      <c r="K367" s="144"/>
      <c r="L367" s="144" t="s">
        <v>61</v>
      </c>
      <c r="M367" s="144" t="str">
        <f t="shared" si="38"/>
        <v>gl-bus:measurableID = tsd_vorm/tsd_L7_0/tsd_L7_2List/tsd_L7_2/c7270_VrMaksustKasum</v>
      </c>
      <c r="N367" s="151"/>
    </row>
    <row r="368" spans="1:14" ht="45" customHeight="1" x14ac:dyDescent="0.3">
      <c r="A368" s="201"/>
      <c r="B368" s="174"/>
      <c r="C368" s="162" t="s">
        <v>1018</v>
      </c>
      <c r="D368" s="144" t="s">
        <v>1019</v>
      </c>
      <c r="E368" s="162">
        <v>7280</v>
      </c>
      <c r="F368" s="162" t="s">
        <v>49</v>
      </c>
      <c r="G368" s="162" t="s">
        <v>59</v>
      </c>
      <c r="H368" s="162" t="s">
        <v>35</v>
      </c>
      <c r="I368" s="162" t="s">
        <v>1020</v>
      </c>
      <c r="J368" s="162" t="s">
        <v>15</v>
      </c>
      <c r="K368" s="213"/>
      <c r="L368" s="230" t="s">
        <v>61</v>
      </c>
      <c r="M368" s="230" t="str">
        <f t="shared" si="38"/>
        <v>gl-bus:measurableID = tsd_vorm/tsd_L7_0/tsd_L7_2List/tsd_L7_2/c7280_Mvt</v>
      </c>
      <c r="N368" s="226"/>
    </row>
    <row r="369" spans="1:14" ht="28.8" x14ac:dyDescent="0.3">
      <c r="A369" s="201"/>
      <c r="B369" s="174"/>
      <c r="C369" s="162"/>
      <c r="D369" s="144" t="s">
        <v>1021</v>
      </c>
      <c r="E369" s="162"/>
      <c r="F369" s="162"/>
      <c r="G369" s="162"/>
      <c r="H369" s="162"/>
      <c r="I369" s="162"/>
      <c r="J369" s="162"/>
      <c r="K369" s="214"/>
      <c r="L369" s="214"/>
      <c r="M369" s="214"/>
      <c r="N369" s="227"/>
    </row>
    <row r="370" spans="1:14" ht="57.6" x14ac:dyDescent="0.3">
      <c r="A370" s="201"/>
      <c r="B370" s="174"/>
      <c r="C370" s="144" t="s">
        <v>1022</v>
      </c>
      <c r="D370" s="144" t="s">
        <v>1023</v>
      </c>
      <c r="E370" s="144">
        <v>7290</v>
      </c>
      <c r="F370" s="144" t="s">
        <v>49</v>
      </c>
      <c r="G370" s="144" t="s">
        <v>59</v>
      </c>
      <c r="H370" s="144" t="s">
        <v>35</v>
      </c>
      <c r="I370" s="144" t="s">
        <v>1024</v>
      </c>
      <c r="J370" s="144" t="s">
        <v>15</v>
      </c>
      <c r="K370" s="144"/>
      <c r="L370" s="153" t="s">
        <v>61</v>
      </c>
      <c r="M370" s="153" t="str">
        <f t="shared" ref="M370:M378" si="39" xml:space="preserve"> CONCATENATE("gl-bus:measurableID = ", D370)</f>
        <v>gl-bus:measurableID = tsd_vorm/tsd_L7_0/c7290_MvVm</v>
      </c>
      <c r="N370" s="151"/>
    </row>
    <row r="371" spans="1:14" ht="43.2" x14ac:dyDescent="0.3">
      <c r="A371" s="201"/>
      <c r="B371" s="174"/>
      <c r="C371" s="144" t="s">
        <v>1025</v>
      </c>
      <c r="D371" s="144" t="s">
        <v>1026</v>
      </c>
      <c r="E371" s="144">
        <v>7300</v>
      </c>
      <c r="F371" s="144" t="s">
        <v>49</v>
      </c>
      <c r="G371" s="144" t="s">
        <v>59</v>
      </c>
      <c r="H371" s="144" t="s">
        <v>35</v>
      </c>
      <c r="I371" s="144" t="s">
        <v>1027</v>
      </c>
      <c r="J371" s="144" t="s">
        <v>15</v>
      </c>
      <c r="K371" s="144"/>
      <c r="L371" s="153" t="s">
        <v>61</v>
      </c>
      <c r="M371" s="153" t="str">
        <f t="shared" si="39"/>
        <v>gl-bus:measurableID = tsd_vorm/tsd_L7_0/c7300_MvVmKorrig</v>
      </c>
      <c r="N371" s="151"/>
    </row>
    <row r="372" spans="1:14" ht="72" x14ac:dyDescent="0.3">
      <c r="A372" s="201"/>
      <c r="B372" s="174"/>
      <c r="C372" s="144" t="s">
        <v>1028</v>
      </c>
      <c r="D372" s="144" t="s">
        <v>1029</v>
      </c>
      <c r="E372" s="144">
        <v>7301</v>
      </c>
      <c r="F372" s="144" t="s">
        <v>49</v>
      </c>
      <c r="G372" s="144" t="s">
        <v>59</v>
      </c>
      <c r="H372" s="144" t="s">
        <v>35</v>
      </c>
      <c r="I372" s="144" t="s">
        <v>1030</v>
      </c>
      <c r="J372" s="144" t="s">
        <v>15</v>
      </c>
      <c r="K372" s="144"/>
      <c r="L372" s="153" t="s">
        <v>61</v>
      </c>
      <c r="M372" s="153" t="str">
        <f t="shared" si="39"/>
        <v>gl-bus:measurableID = tsd_vorm/tsd_L7_0/c7301_MvMmDivAlgus</v>
      </c>
      <c r="N372" s="151"/>
    </row>
    <row r="373" spans="1:14" ht="57.6" x14ac:dyDescent="0.3">
      <c r="A373" s="201"/>
      <c r="B373" s="174"/>
      <c r="C373" s="144" t="s">
        <v>1031</v>
      </c>
      <c r="D373" s="144" t="s">
        <v>1032</v>
      </c>
      <c r="E373" s="144">
        <v>7302</v>
      </c>
      <c r="F373" s="144" t="s">
        <v>49</v>
      </c>
      <c r="G373" s="144" t="s">
        <v>59</v>
      </c>
      <c r="H373" s="144" t="s">
        <v>35</v>
      </c>
      <c r="I373" s="144" t="s">
        <v>1033</v>
      </c>
      <c r="J373" s="144" t="s">
        <v>15</v>
      </c>
      <c r="K373" s="144"/>
      <c r="L373" s="153" t="s">
        <v>61</v>
      </c>
      <c r="M373" s="153" t="str">
        <f t="shared" si="39"/>
        <v>gl-bus:measurableID = tsd_vorm/tsd_L7_0/c7302_MvMmDivYa</v>
      </c>
      <c r="N373" s="151"/>
    </row>
    <row r="374" spans="1:14" ht="43.2" x14ac:dyDescent="0.3">
      <c r="A374" s="201"/>
      <c r="B374" s="174"/>
      <c r="C374" s="144" t="s">
        <v>1034</v>
      </c>
      <c r="D374" s="144" t="s">
        <v>1035</v>
      </c>
      <c r="E374" s="144">
        <v>7310</v>
      </c>
      <c r="F374" s="144" t="s">
        <v>49</v>
      </c>
      <c r="G374" s="144" t="s">
        <v>59</v>
      </c>
      <c r="H374" s="144" t="s">
        <v>35</v>
      </c>
      <c r="I374" s="144" t="s">
        <v>1036</v>
      </c>
      <c r="J374" s="144"/>
      <c r="K374" s="144"/>
      <c r="L374" s="144" t="s">
        <v>61</v>
      </c>
      <c r="M374" s="144" t="str">
        <f t="shared" si="39"/>
        <v>gl-bus:measurableID = tsd_vorm/tsd_L7_0/c7310_MvVmDiv</v>
      </c>
      <c r="N374" s="151"/>
    </row>
    <row r="375" spans="1:14" ht="43.2" x14ac:dyDescent="0.3">
      <c r="A375" s="201"/>
      <c r="B375" s="174"/>
      <c r="C375" s="144" t="s">
        <v>1037</v>
      </c>
      <c r="D375" s="144" t="s">
        <v>1038</v>
      </c>
      <c r="E375" s="144">
        <v>7311</v>
      </c>
      <c r="F375" s="144" t="s">
        <v>49</v>
      </c>
      <c r="G375" s="144" t="s">
        <v>59</v>
      </c>
      <c r="H375" s="144" t="s">
        <v>35</v>
      </c>
      <c r="I375" s="144" t="s">
        <v>1039</v>
      </c>
      <c r="J375" s="144"/>
      <c r="K375" s="144"/>
      <c r="L375" s="144" t="s">
        <v>61</v>
      </c>
      <c r="M375" s="144" t="str">
        <f t="shared" si="39"/>
        <v>gl-bus:measurableID = tsd_vorm/tsd_L7_0/c7311_MvVmMmDiv</v>
      </c>
      <c r="N375" s="151"/>
    </row>
    <row r="376" spans="1:14" ht="43.2" x14ac:dyDescent="0.3">
      <c r="A376" s="201"/>
      <c r="B376" s="174"/>
      <c r="C376" s="144" t="s">
        <v>1040</v>
      </c>
      <c r="D376" s="144" t="s">
        <v>1041</v>
      </c>
      <c r="E376" s="144">
        <v>7320</v>
      </c>
      <c r="F376" s="144" t="s">
        <v>49</v>
      </c>
      <c r="G376" s="144" t="s">
        <v>59</v>
      </c>
      <c r="H376" s="144" t="s">
        <v>35</v>
      </c>
      <c r="I376" s="144" t="s">
        <v>1042</v>
      </c>
      <c r="J376" s="144"/>
      <c r="K376" s="144"/>
      <c r="L376" s="144" t="s">
        <v>61</v>
      </c>
      <c r="M376" s="144" t="str">
        <f t="shared" si="39"/>
        <v>gl-bus:measurableID = tsd_vorm/tsd_L7_0/c7320_MvVmOmakap</v>
      </c>
      <c r="N376" s="151"/>
    </row>
    <row r="377" spans="1:14" ht="57.6" x14ac:dyDescent="0.3">
      <c r="A377" s="201"/>
      <c r="B377" s="174"/>
      <c r="C377" s="144" t="s">
        <v>1043</v>
      </c>
      <c r="D377" s="144" t="s">
        <v>1044</v>
      </c>
      <c r="E377" s="144">
        <v>7330</v>
      </c>
      <c r="F377" s="144" t="s">
        <v>49</v>
      </c>
      <c r="G377" s="144" t="s">
        <v>59</v>
      </c>
      <c r="H377" s="144" t="s">
        <v>35</v>
      </c>
      <c r="I377" s="144" t="s">
        <v>1045</v>
      </c>
      <c r="J377" s="144" t="s">
        <v>15</v>
      </c>
      <c r="K377" s="144"/>
      <c r="L377" s="153" t="s">
        <v>61</v>
      </c>
      <c r="M377" s="153" t="str">
        <f t="shared" si="39"/>
        <v>gl-bus:measurableID = tsd_vorm/tsd_L7_0/c7330_MvVmKasutamata</v>
      </c>
      <c r="N377" s="151"/>
    </row>
    <row r="378" spans="1:14" ht="72" x14ac:dyDescent="0.3">
      <c r="A378" s="201"/>
      <c r="B378" s="174"/>
      <c r="C378" s="144" t="s">
        <v>1046</v>
      </c>
      <c r="D378" s="144" t="s">
        <v>1047</v>
      </c>
      <c r="E378" s="144">
        <v>7331</v>
      </c>
      <c r="F378" s="144" t="s">
        <v>49</v>
      </c>
      <c r="G378" s="144" t="s">
        <v>59</v>
      </c>
      <c r="H378" s="144" t="s">
        <v>35</v>
      </c>
      <c r="I378" s="144" t="s">
        <v>1048</v>
      </c>
      <c r="J378" s="144" t="s">
        <v>15</v>
      </c>
      <c r="K378" s="144"/>
      <c r="L378" s="153" t="s">
        <v>61</v>
      </c>
      <c r="M378" s="153" t="str">
        <f t="shared" si="39"/>
        <v>gl-bus:measurableID = tsd_vorm/tsd_L7_0/c7331_MvMmDivKasutamata</v>
      </c>
      <c r="N378" s="151"/>
    </row>
    <row r="379" spans="1:14" ht="15.6" x14ac:dyDescent="0.3">
      <c r="A379" s="201"/>
      <c r="B379" s="133"/>
      <c r="C379" s="193" t="s">
        <v>1049</v>
      </c>
      <c r="D379" s="193"/>
      <c r="E379" s="193"/>
      <c r="F379" s="193"/>
      <c r="G379" s="193"/>
      <c r="H379" s="193"/>
      <c r="I379" s="193"/>
      <c r="J379" s="193"/>
      <c r="K379" s="193"/>
      <c r="L379" s="193"/>
      <c r="M379" s="199"/>
      <c r="N379" s="199"/>
    </row>
    <row r="380" spans="1:14" ht="28.8" x14ac:dyDescent="0.3">
      <c r="A380" s="201"/>
      <c r="B380" s="133"/>
      <c r="C380" s="144"/>
      <c r="D380" s="144"/>
      <c r="E380" s="144"/>
      <c r="F380" s="144"/>
      <c r="G380" s="144"/>
      <c r="H380" s="144"/>
      <c r="I380" s="144"/>
      <c r="J380" s="144"/>
      <c r="K380" s="144" t="s">
        <v>15</v>
      </c>
      <c r="L380" s="144" t="s">
        <v>1050</v>
      </c>
      <c r="M380" s="144"/>
      <c r="N380" s="151"/>
    </row>
    <row r="381" spans="1:14" ht="28.8" x14ac:dyDescent="0.3">
      <c r="A381" s="201"/>
      <c r="B381" s="174"/>
      <c r="C381" s="162" t="s">
        <v>1051</v>
      </c>
      <c r="D381" s="144" t="s">
        <v>1052</v>
      </c>
      <c r="E381" s="162">
        <v>7401</v>
      </c>
      <c r="F381" s="162" t="s">
        <v>20</v>
      </c>
      <c r="G381" s="162">
        <v>50</v>
      </c>
      <c r="H381" s="162" t="s">
        <v>15</v>
      </c>
      <c r="I381" s="162" t="s">
        <v>1053</v>
      </c>
      <c r="J381" s="213"/>
      <c r="K381" s="213"/>
      <c r="L381" s="213" t="s">
        <v>89</v>
      </c>
      <c r="M381" s="213"/>
      <c r="N381" s="226"/>
    </row>
    <row r="382" spans="1:14" ht="28.8" x14ac:dyDescent="0.3">
      <c r="A382" s="201"/>
      <c r="B382" s="174"/>
      <c r="C382" s="162"/>
      <c r="D382" s="144" t="s">
        <v>1054</v>
      </c>
      <c r="E382" s="162"/>
      <c r="F382" s="162"/>
      <c r="G382" s="162"/>
      <c r="H382" s="162"/>
      <c r="I382" s="162"/>
      <c r="J382" s="214"/>
      <c r="K382" s="214"/>
      <c r="L382" s="214"/>
      <c r="M382" s="214"/>
      <c r="N382" s="227"/>
    </row>
    <row r="383" spans="1:14" ht="60" customHeight="1" x14ac:dyDescent="0.3">
      <c r="A383" s="201"/>
      <c r="B383" s="174"/>
      <c r="C383" s="162" t="s">
        <v>1055</v>
      </c>
      <c r="D383" s="144" t="s">
        <v>1056</v>
      </c>
      <c r="E383" s="162">
        <v>7402</v>
      </c>
      <c r="F383" s="162" t="s">
        <v>20</v>
      </c>
      <c r="G383" s="162">
        <v>500</v>
      </c>
      <c r="H383" s="162" t="s">
        <v>15</v>
      </c>
      <c r="I383" s="162" t="s">
        <v>1057</v>
      </c>
      <c r="J383" s="213"/>
      <c r="K383" s="213"/>
      <c r="L383" s="213" t="s">
        <v>93</v>
      </c>
      <c r="M383" s="213"/>
      <c r="N383" s="226"/>
    </row>
    <row r="384" spans="1:14" ht="28.8" x14ac:dyDescent="0.3">
      <c r="A384" s="201"/>
      <c r="B384" s="174"/>
      <c r="C384" s="162"/>
      <c r="D384" s="144" t="s">
        <v>1058</v>
      </c>
      <c r="E384" s="162"/>
      <c r="F384" s="162"/>
      <c r="G384" s="162"/>
      <c r="H384" s="162"/>
      <c r="I384" s="162"/>
      <c r="J384" s="214"/>
      <c r="K384" s="214"/>
      <c r="L384" s="214"/>
      <c r="M384" s="214"/>
      <c r="N384" s="227"/>
    </row>
    <row r="385" spans="1:14" ht="28.8" x14ac:dyDescent="0.3">
      <c r="A385" s="201"/>
      <c r="B385" s="174"/>
      <c r="C385" s="162" t="s">
        <v>1059</v>
      </c>
      <c r="D385" s="144" t="s">
        <v>1060</v>
      </c>
      <c r="E385" s="162">
        <v>7403</v>
      </c>
      <c r="F385" s="162" t="s">
        <v>20</v>
      </c>
      <c r="G385" s="162">
        <v>2</v>
      </c>
      <c r="H385" s="162" t="s">
        <v>15</v>
      </c>
      <c r="I385" s="162" t="s">
        <v>1061</v>
      </c>
      <c r="J385" s="213"/>
      <c r="K385" s="213"/>
      <c r="L385" s="213" t="s">
        <v>109</v>
      </c>
      <c r="M385" s="213" t="str">
        <f t="shared" ref="M385" si="40" xml:space="preserve"> CONCATENATE("gl-bus:measurableID = ", D385)</f>
        <v>gl-bus:measurableID = tsd_vorm/tsd_L7_0/tsd_L7_3List/tsd_L7_3/c7403_RiikKood</v>
      </c>
      <c r="N385" s="226"/>
    </row>
    <row r="386" spans="1:14" ht="28.8" x14ac:dyDescent="0.3">
      <c r="A386" s="201"/>
      <c r="B386" s="174"/>
      <c r="C386" s="162"/>
      <c r="D386" s="144" t="s">
        <v>1062</v>
      </c>
      <c r="E386" s="162"/>
      <c r="F386" s="162"/>
      <c r="G386" s="162"/>
      <c r="H386" s="162"/>
      <c r="I386" s="162"/>
      <c r="J386" s="214"/>
      <c r="K386" s="214"/>
      <c r="L386" s="214"/>
      <c r="M386" s="214"/>
      <c r="N386" s="227"/>
    </row>
    <row r="387" spans="1:14" ht="43.2" x14ac:dyDescent="0.3">
      <c r="A387" s="201"/>
      <c r="B387" s="174"/>
      <c r="C387" s="144" t="s">
        <v>1063</v>
      </c>
      <c r="D387" s="144" t="s">
        <v>1064</v>
      </c>
      <c r="E387" s="144">
        <v>7410</v>
      </c>
      <c r="F387" s="144" t="s">
        <v>49</v>
      </c>
      <c r="G387" s="144" t="s">
        <v>59</v>
      </c>
      <c r="H387" s="144" t="s">
        <v>35</v>
      </c>
      <c r="I387" s="144" t="s">
        <v>1065</v>
      </c>
      <c r="J387" s="144"/>
      <c r="K387" s="144"/>
      <c r="L387" s="144" t="s">
        <v>61</v>
      </c>
      <c r="M387" s="144" t="str">
        <f t="shared" ref="M387:M398" si="41" xml:space="preserve"> CONCATENATE("gl-bus:measurableID = ", D387)</f>
        <v>gl-bus:measurableID = tsd_vorm/tsd_L7_0/tsd_L7_3List/tsd_L7_3/c7410_AyhSmYleVm</v>
      </c>
      <c r="N387" s="151"/>
    </row>
    <row r="388" spans="1:14" ht="43.2" x14ac:dyDescent="0.3">
      <c r="A388" s="201"/>
      <c r="B388" s="174"/>
      <c r="C388" s="144" t="s">
        <v>1066</v>
      </c>
      <c r="D388" s="144" t="s">
        <v>1067</v>
      </c>
      <c r="E388" s="144">
        <v>7420</v>
      </c>
      <c r="F388" s="144" t="s">
        <v>49</v>
      </c>
      <c r="G388" s="144" t="s">
        <v>59</v>
      </c>
      <c r="H388" s="144" t="s">
        <v>35</v>
      </c>
      <c r="I388" s="144" t="s">
        <v>1068</v>
      </c>
      <c r="J388" s="144"/>
      <c r="K388" s="144"/>
      <c r="L388" s="144" t="s">
        <v>61</v>
      </c>
      <c r="M388" s="144" t="str">
        <f t="shared" si="41"/>
        <v>gl-bus:measurableID = tsd_vorm/tsd_L7_0/tsd_L7_3List/tsd_L7_3/c7420_PtkSmYleVm</v>
      </c>
      <c r="N388" s="151"/>
    </row>
    <row r="389" spans="1:14" ht="43.2" x14ac:dyDescent="0.3">
      <c r="A389" s="201"/>
      <c r="B389" s="174"/>
      <c r="C389" s="144" t="s">
        <v>1069</v>
      </c>
      <c r="D389" s="144" t="s">
        <v>1070</v>
      </c>
      <c r="E389" s="144">
        <v>7430</v>
      </c>
      <c r="F389" s="144" t="s">
        <v>49</v>
      </c>
      <c r="G389" s="144" t="s">
        <v>59</v>
      </c>
      <c r="H389" s="144" t="s">
        <v>35</v>
      </c>
      <c r="I389" s="144" t="s">
        <v>1071</v>
      </c>
      <c r="J389" s="144"/>
      <c r="K389" s="144"/>
      <c r="L389" s="144" t="s">
        <v>61</v>
      </c>
      <c r="M389" s="144" t="str">
        <f t="shared" si="41"/>
        <v>gl-bus:measurableID = tsd_vorm/tsd_L7_0/tsd_L7_3List/tsd_L7_3/c7430_AyhVrTasutudTm</v>
      </c>
      <c r="N389" s="151"/>
    </row>
    <row r="390" spans="1:14" ht="43.2" x14ac:dyDescent="0.3">
      <c r="A390" s="201"/>
      <c r="B390" s="174"/>
      <c r="C390" s="144" t="s">
        <v>1072</v>
      </c>
      <c r="D390" s="144" t="s">
        <v>1073</v>
      </c>
      <c r="E390" s="144">
        <v>7440</v>
      </c>
      <c r="F390" s="144" t="s">
        <v>49</v>
      </c>
      <c r="G390" s="144" t="s">
        <v>59</v>
      </c>
      <c r="H390" s="144" t="s">
        <v>35</v>
      </c>
      <c r="I390" s="144" t="s">
        <v>1074</v>
      </c>
      <c r="J390" s="144"/>
      <c r="K390" s="144"/>
      <c r="L390" s="144" t="s">
        <v>61</v>
      </c>
      <c r="M390" s="144" t="str">
        <f t="shared" si="41"/>
        <v>gl-bus:measurableID = tsd_vorm/tsd_L7_0/tsd_L7_3List/tsd_L7_3/c7440_PtkVrTasutudTm</v>
      </c>
      <c r="N390" s="151"/>
    </row>
    <row r="391" spans="1:14" ht="43.2" x14ac:dyDescent="0.3">
      <c r="A391" s="201"/>
      <c r="B391" s="174"/>
      <c r="C391" s="144" t="s">
        <v>1075</v>
      </c>
      <c r="D391" s="144" t="s">
        <v>1076</v>
      </c>
      <c r="E391" s="144">
        <v>7450</v>
      </c>
      <c r="F391" s="144" t="s">
        <v>49</v>
      </c>
      <c r="G391" s="144" t="s">
        <v>59</v>
      </c>
      <c r="H391" s="144" t="s">
        <v>35</v>
      </c>
      <c r="I391" s="144" t="s">
        <v>1077</v>
      </c>
      <c r="J391" s="144"/>
      <c r="K391" s="144"/>
      <c r="L391" s="144" t="s">
        <v>61</v>
      </c>
      <c r="M391" s="144" t="str">
        <f t="shared" si="41"/>
        <v>gl-bus:measurableID = tsd_vorm/tsd_L7_0/tsd_L7_3List/tsd_L7_3/c7450_AyhVmt</v>
      </c>
      <c r="N391" s="151"/>
    </row>
    <row r="392" spans="1:14" ht="43.2" x14ac:dyDescent="0.3">
      <c r="A392" s="201"/>
      <c r="B392" s="174"/>
      <c r="C392" s="144" t="s">
        <v>1078</v>
      </c>
      <c r="D392" s="144" t="s">
        <v>1079</v>
      </c>
      <c r="E392" s="144">
        <v>7460</v>
      </c>
      <c r="F392" s="144" t="s">
        <v>49</v>
      </c>
      <c r="G392" s="144" t="s">
        <v>59</v>
      </c>
      <c r="H392" s="144" t="s">
        <v>35</v>
      </c>
      <c r="I392" s="144" t="s">
        <v>1080</v>
      </c>
      <c r="J392" s="144"/>
      <c r="K392" s="144"/>
      <c r="L392" s="144" t="s">
        <v>61</v>
      </c>
      <c r="M392" s="144" t="str">
        <f t="shared" si="41"/>
        <v>gl-bus:measurableID = tsd_vorm/tsd_L7_0/tsd_L7_3List/tsd_L7_3/c7460_PtkVmt</v>
      </c>
      <c r="N392" s="151"/>
    </row>
    <row r="393" spans="1:14" ht="43.2" x14ac:dyDescent="0.3">
      <c r="A393" s="201"/>
      <c r="B393" s="174"/>
      <c r="C393" s="144" t="s">
        <v>1081</v>
      </c>
      <c r="D393" s="144" t="s">
        <v>1082</v>
      </c>
      <c r="E393" s="144">
        <v>7470</v>
      </c>
      <c r="F393" s="144" t="s">
        <v>49</v>
      </c>
      <c r="G393" s="144" t="s">
        <v>59</v>
      </c>
      <c r="H393" s="144" t="s">
        <v>15</v>
      </c>
      <c r="I393" s="144" t="s">
        <v>544</v>
      </c>
      <c r="J393" s="144"/>
      <c r="K393" s="144"/>
      <c r="L393" s="144" t="s">
        <v>61</v>
      </c>
      <c r="M393" s="144" t="str">
        <f t="shared" si="41"/>
        <v>gl-bus:measurableID = tsd_vorm/tsd_L7_0/tsd_L7_3BList/tsd_L7_3B/c7470_Aasta</v>
      </c>
      <c r="N393" s="151"/>
    </row>
    <row r="394" spans="1:14" ht="43.2" x14ac:dyDescent="0.3">
      <c r="A394" s="201"/>
      <c r="B394" s="174"/>
      <c r="C394" s="144" t="s">
        <v>1083</v>
      </c>
      <c r="D394" s="144" t="s">
        <v>1084</v>
      </c>
      <c r="E394" s="144">
        <v>7471</v>
      </c>
      <c r="F394" s="144" t="s">
        <v>49</v>
      </c>
      <c r="G394" s="144" t="s">
        <v>59</v>
      </c>
      <c r="H394" s="144" t="s">
        <v>15</v>
      </c>
      <c r="I394" s="144" t="s">
        <v>1085</v>
      </c>
      <c r="J394" s="144"/>
      <c r="K394" s="144"/>
      <c r="L394" s="144" t="s">
        <v>61</v>
      </c>
      <c r="M394" s="144" t="str">
        <f t="shared" si="41"/>
        <v>gl-bus:measurableID = tsd_vorm/tsd_L7_0/tsd_L7_3BList/tsd_L7_3B/c7471_Div</v>
      </c>
      <c r="N394" s="151"/>
    </row>
    <row r="395" spans="1:14" ht="43.2" x14ac:dyDescent="0.3">
      <c r="A395" s="201"/>
      <c r="B395" s="174"/>
      <c r="C395" s="144" t="s">
        <v>1086</v>
      </c>
      <c r="D395" s="144" t="s">
        <v>1087</v>
      </c>
      <c r="E395" s="144">
        <v>7472</v>
      </c>
      <c r="F395" s="144" t="s">
        <v>49</v>
      </c>
      <c r="G395" s="144" t="s">
        <v>59</v>
      </c>
      <c r="H395" s="144" t="s">
        <v>35</v>
      </c>
      <c r="I395" s="144" t="s">
        <v>1088</v>
      </c>
      <c r="J395" s="144"/>
      <c r="K395" s="144"/>
      <c r="L395" s="144" t="s">
        <v>61</v>
      </c>
      <c r="M395" s="144" t="str">
        <f t="shared" si="41"/>
        <v>gl-bus:measurableID = tsd_vorm/tsd_L7_0/tsd_L7_3BList/tsd_L7_3B/c7472_ShMmDiv</v>
      </c>
      <c r="N395" s="151"/>
    </row>
    <row r="396" spans="1:14" ht="43.2" x14ac:dyDescent="0.3">
      <c r="A396" s="201"/>
      <c r="B396" s="174"/>
      <c r="C396" s="144" t="s">
        <v>1089</v>
      </c>
      <c r="D396" s="144" t="s">
        <v>1090</v>
      </c>
      <c r="E396" s="144">
        <v>7480</v>
      </c>
      <c r="F396" s="144" t="s">
        <v>49</v>
      </c>
      <c r="G396" s="144" t="s">
        <v>59</v>
      </c>
      <c r="H396" s="144" t="s">
        <v>35</v>
      </c>
      <c r="I396" s="144" t="s">
        <v>1091</v>
      </c>
      <c r="J396" s="144"/>
      <c r="K396" s="144"/>
      <c r="L396" s="144" t="s">
        <v>61</v>
      </c>
      <c r="M396" s="144" t="str">
        <f t="shared" si="41"/>
        <v>gl-bus:measurableID = tsd_vorm/tsd_L7_0/tsd_L7_3List/tsd_L7_3/c7480_MmDiv</v>
      </c>
      <c r="N396" s="151"/>
    </row>
    <row r="397" spans="1:14" ht="57.6" x14ac:dyDescent="0.3">
      <c r="A397" s="201"/>
      <c r="B397" s="174"/>
      <c r="C397" s="144" t="s">
        <v>1092</v>
      </c>
      <c r="D397" s="144" t="s">
        <v>1093</v>
      </c>
      <c r="E397" s="144">
        <v>7490</v>
      </c>
      <c r="F397" s="144" t="s">
        <v>49</v>
      </c>
      <c r="G397" s="144" t="s">
        <v>59</v>
      </c>
      <c r="H397" s="144" t="s">
        <v>35</v>
      </c>
      <c r="I397" s="144" t="s">
        <v>1094</v>
      </c>
      <c r="J397" s="144"/>
      <c r="K397" s="144"/>
      <c r="L397" s="144" t="s">
        <v>61</v>
      </c>
      <c r="M397" s="144" t="str">
        <f t="shared" si="41"/>
        <v>gl-bus:measurableID = tsd_vorm/tsd_L7_0/tsd_L7_3List/tsd_L7_3/c7490_KredasEelmAastaAvans</v>
      </c>
      <c r="N397" s="151"/>
    </row>
    <row r="398" spans="1:14" ht="57.6" x14ac:dyDescent="0.3">
      <c r="A398" s="201"/>
      <c r="B398" s="174"/>
      <c r="C398" s="144" t="s">
        <v>1095</v>
      </c>
      <c r="D398" s="144" t="s">
        <v>1096</v>
      </c>
      <c r="E398" s="144">
        <v>7491</v>
      </c>
      <c r="F398" s="144" t="s">
        <v>49</v>
      </c>
      <c r="G398" s="144" t="s">
        <v>59</v>
      </c>
      <c r="H398" s="144" t="s">
        <v>35</v>
      </c>
      <c r="I398" s="144" t="s">
        <v>1097</v>
      </c>
      <c r="J398" s="144"/>
      <c r="K398" s="144"/>
      <c r="L398" s="144" t="s">
        <v>61</v>
      </c>
      <c r="M398" s="144" t="str">
        <f t="shared" si="41"/>
        <v>gl-bus:measurableID = tsd_vorm/tsd_L7_0/tsd_L7_3List/tsd_L7_3/c7491_KredasSeeAastaAvans</v>
      </c>
      <c r="N398" s="151"/>
    </row>
    <row r="399" spans="1:14" ht="15.6" x14ac:dyDescent="0.3">
      <c r="A399" s="201"/>
      <c r="B399" s="132"/>
      <c r="C399" s="193" t="s">
        <v>1098</v>
      </c>
      <c r="D399" s="193"/>
      <c r="E399" s="193"/>
      <c r="F399" s="193"/>
      <c r="G399" s="193"/>
      <c r="H399" s="193"/>
      <c r="I399" s="193"/>
      <c r="J399" s="193"/>
      <c r="K399" s="193"/>
      <c r="L399" s="193"/>
      <c r="M399" s="199"/>
      <c r="N399" s="199"/>
    </row>
    <row r="400" spans="1:14" ht="28.8" x14ac:dyDescent="0.3">
      <c r="A400" s="201"/>
      <c r="B400" s="132"/>
      <c r="C400" s="144"/>
      <c r="D400" s="144"/>
      <c r="E400" s="144"/>
      <c r="F400" s="144"/>
      <c r="G400" s="144"/>
      <c r="H400" s="144"/>
      <c r="I400" s="144"/>
      <c r="J400" s="144"/>
      <c r="K400" s="144" t="s">
        <v>15</v>
      </c>
      <c r="L400" s="144" t="s">
        <v>1099</v>
      </c>
      <c r="M400" s="144"/>
      <c r="N400" s="151"/>
    </row>
    <row r="401" spans="1:14" ht="28.8" x14ac:dyDescent="0.3">
      <c r="A401" s="201"/>
      <c r="B401" s="174"/>
      <c r="C401" s="213" t="s">
        <v>1100</v>
      </c>
      <c r="D401" s="28" t="s">
        <v>1101</v>
      </c>
      <c r="E401" s="213">
        <v>7501</v>
      </c>
      <c r="F401" s="213" t="s">
        <v>20</v>
      </c>
      <c r="G401" s="213">
        <v>50</v>
      </c>
      <c r="H401" s="213" t="s">
        <v>15</v>
      </c>
      <c r="I401" s="213" t="s">
        <v>1102</v>
      </c>
      <c r="J401" s="213"/>
      <c r="K401" s="213"/>
      <c r="L401" s="213" t="s">
        <v>89</v>
      </c>
      <c r="M401" s="213"/>
      <c r="N401" s="226"/>
    </row>
    <row r="402" spans="1:14" ht="28.8" x14ac:dyDescent="0.3">
      <c r="A402" s="201"/>
      <c r="B402" s="174"/>
      <c r="C402" s="214"/>
      <c r="D402" s="28" t="s">
        <v>1103</v>
      </c>
      <c r="E402" s="214"/>
      <c r="F402" s="214"/>
      <c r="G402" s="214"/>
      <c r="H402" s="214"/>
      <c r="I402" s="214"/>
      <c r="J402" s="214"/>
      <c r="K402" s="214"/>
      <c r="L402" s="214"/>
      <c r="M402" s="214"/>
      <c r="N402" s="227"/>
    </row>
    <row r="403" spans="1:14" ht="60" customHeight="1" x14ac:dyDescent="0.3">
      <c r="A403" s="201"/>
      <c r="B403" s="174"/>
      <c r="C403" s="213" t="s">
        <v>1104</v>
      </c>
      <c r="D403" s="28" t="s">
        <v>1105</v>
      </c>
      <c r="E403" s="213">
        <v>7502</v>
      </c>
      <c r="F403" s="213" t="s">
        <v>20</v>
      </c>
      <c r="G403" s="213">
        <v>500</v>
      </c>
      <c r="H403" s="213" t="s">
        <v>15</v>
      </c>
      <c r="I403" s="213" t="s">
        <v>1106</v>
      </c>
      <c r="J403" s="213"/>
      <c r="K403" s="213"/>
      <c r="L403" s="213" t="s">
        <v>93</v>
      </c>
      <c r="M403" s="213"/>
      <c r="N403" s="226"/>
    </row>
    <row r="404" spans="1:14" ht="28.8" x14ac:dyDescent="0.3">
      <c r="A404" s="201"/>
      <c r="B404" s="174"/>
      <c r="C404" s="214"/>
      <c r="D404" s="28" t="s">
        <v>1107</v>
      </c>
      <c r="E404" s="214"/>
      <c r="F404" s="214"/>
      <c r="G404" s="214"/>
      <c r="H404" s="214"/>
      <c r="I404" s="214"/>
      <c r="J404" s="214"/>
      <c r="K404" s="214"/>
      <c r="L404" s="214"/>
      <c r="M404" s="214"/>
      <c r="N404" s="227"/>
    </row>
    <row r="405" spans="1:14" ht="28.8" x14ac:dyDescent="0.3">
      <c r="A405" s="201"/>
      <c r="B405" s="174"/>
      <c r="C405" s="213" t="s">
        <v>1108</v>
      </c>
      <c r="D405" s="28" t="s">
        <v>1109</v>
      </c>
      <c r="E405" s="213">
        <v>7503</v>
      </c>
      <c r="F405" s="213" t="s">
        <v>20</v>
      </c>
      <c r="G405" s="213">
        <v>2</v>
      </c>
      <c r="H405" s="213" t="s">
        <v>15</v>
      </c>
      <c r="I405" s="213" t="s">
        <v>1110</v>
      </c>
      <c r="J405" s="213"/>
      <c r="K405" s="213"/>
      <c r="L405" s="213" t="s">
        <v>109</v>
      </c>
      <c r="M405" s="213" t="str">
        <f t="shared" ref="M405" si="42" xml:space="preserve"> CONCATENATE("gl-bus:measurableID = ", D405)</f>
        <v>gl-bus:measurableID = tsd_vorm/tsd_L7_0/tsd_L7_4List/tsd_L7_4/c7503_RiikKood</v>
      </c>
      <c r="N405" s="226"/>
    </row>
    <row r="406" spans="1:14" ht="28.8" x14ac:dyDescent="0.3">
      <c r="A406" s="201"/>
      <c r="B406" s="174"/>
      <c r="C406" s="214"/>
      <c r="D406" s="28" t="s">
        <v>1111</v>
      </c>
      <c r="E406" s="214"/>
      <c r="F406" s="214"/>
      <c r="G406" s="214"/>
      <c r="H406" s="214"/>
      <c r="I406" s="214"/>
      <c r="J406" s="214"/>
      <c r="K406" s="214"/>
      <c r="L406" s="214"/>
      <c r="M406" s="214"/>
      <c r="N406" s="227"/>
    </row>
    <row r="407" spans="1:14" ht="43.2" x14ac:dyDescent="0.3">
      <c r="A407" s="201"/>
      <c r="B407" s="174"/>
      <c r="C407" s="144" t="s">
        <v>1112</v>
      </c>
      <c r="D407" s="144" t="s">
        <v>1113</v>
      </c>
      <c r="E407" s="144">
        <v>7510</v>
      </c>
      <c r="F407" s="144" t="s">
        <v>49</v>
      </c>
      <c r="G407" s="144" t="s">
        <v>59</v>
      </c>
      <c r="H407" s="144" t="s">
        <v>35</v>
      </c>
      <c r="I407" s="144" t="s">
        <v>1114</v>
      </c>
      <c r="J407" s="144"/>
      <c r="K407" s="144"/>
      <c r="L407" s="144" t="s">
        <v>61</v>
      </c>
      <c r="M407" s="144" t="str">
        <f t="shared" ref="M407:M418" si="43" xml:space="preserve"> CONCATENATE("gl-bus:measurableID = ", D407)</f>
        <v>gl-bus:measurableID = tsd_vorm/tsd_L7_0/tsd_L7_4List/tsd_L7_4/c7510_AyhSm</v>
      </c>
      <c r="N407" s="151"/>
    </row>
    <row r="408" spans="1:14" ht="43.2" x14ac:dyDescent="0.3">
      <c r="A408" s="201"/>
      <c r="B408" s="174"/>
      <c r="C408" s="144" t="s">
        <v>1115</v>
      </c>
      <c r="D408" s="144" t="s">
        <v>1116</v>
      </c>
      <c r="E408" s="144">
        <v>7520</v>
      </c>
      <c r="F408" s="144" t="s">
        <v>49</v>
      </c>
      <c r="G408" s="144" t="s">
        <v>59</v>
      </c>
      <c r="H408" s="144" t="s">
        <v>35</v>
      </c>
      <c r="I408" s="144" t="s">
        <v>1117</v>
      </c>
      <c r="J408" s="144"/>
      <c r="K408" s="144"/>
      <c r="L408" s="144" t="s">
        <v>61</v>
      </c>
      <c r="M408" s="144" t="str">
        <f t="shared" si="43"/>
        <v>gl-bus:measurableID = tsd_vorm/tsd_L7_0/tsd_L7_4List/tsd_L7_4/c7520_PtkSm</v>
      </c>
      <c r="N408" s="151"/>
    </row>
    <row r="409" spans="1:14" ht="43.2" x14ac:dyDescent="0.3">
      <c r="A409" s="201"/>
      <c r="B409" s="174"/>
      <c r="C409" s="144" t="s">
        <v>1118</v>
      </c>
      <c r="D409" s="144" t="s">
        <v>1119</v>
      </c>
      <c r="E409" s="144">
        <v>7530</v>
      </c>
      <c r="F409" s="144" t="s">
        <v>49</v>
      </c>
      <c r="G409" s="144" t="s">
        <v>59</v>
      </c>
      <c r="H409" s="144" t="s">
        <v>35</v>
      </c>
      <c r="I409" s="144" t="s">
        <v>1120</v>
      </c>
      <c r="J409" s="144"/>
      <c r="K409" s="144"/>
      <c r="L409" s="144" t="s">
        <v>61</v>
      </c>
      <c r="M409" s="144" t="str">
        <f t="shared" si="43"/>
        <v>gl-bus:measurableID = tsd_vorm/tsd_L7_0/tsd_L7_4List/tsd_L7_4/c7530_AyhVrTasutudTm</v>
      </c>
      <c r="N409" s="151"/>
    </row>
    <row r="410" spans="1:14" ht="43.2" x14ac:dyDescent="0.3">
      <c r="A410" s="201"/>
      <c r="B410" s="174"/>
      <c r="C410" s="144" t="s">
        <v>1121</v>
      </c>
      <c r="D410" s="144" t="s">
        <v>1122</v>
      </c>
      <c r="E410" s="144">
        <v>7540</v>
      </c>
      <c r="F410" s="144" t="s">
        <v>49</v>
      </c>
      <c r="G410" s="144" t="s">
        <v>59</v>
      </c>
      <c r="H410" s="144" t="s">
        <v>35</v>
      </c>
      <c r="I410" s="144" t="s">
        <v>1123</v>
      </c>
      <c r="J410" s="144"/>
      <c r="K410" s="144"/>
      <c r="L410" s="144" t="s">
        <v>61</v>
      </c>
      <c r="M410" s="144" t="str">
        <f t="shared" si="43"/>
        <v>gl-bus:measurableID = tsd_vorm/tsd_L7_0/tsd_L7_4List/tsd_L7_4/c7540_PtkVrTasutudTm</v>
      </c>
      <c r="N410" s="151"/>
    </row>
    <row r="411" spans="1:14" ht="43.2" x14ac:dyDescent="0.3">
      <c r="A411" s="201"/>
      <c r="B411" s="174"/>
      <c r="C411" s="144" t="s">
        <v>1124</v>
      </c>
      <c r="D411" s="144" t="s">
        <v>1125</v>
      </c>
      <c r="E411" s="144">
        <v>7550</v>
      </c>
      <c r="F411" s="144" t="s">
        <v>49</v>
      </c>
      <c r="G411" s="144" t="s">
        <v>59</v>
      </c>
      <c r="H411" s="144" t="s">
        <v>35</v>
      </c>
      <c r="I411" s="144" t="s">
        <v>1126</v>
      </c>
      <c r="J411" s="144"/>
      <c r="K411" s="144"/>
      <c r="L411" s="144" t="s">
        <v>61</v>
      </c>
      <c r="M411" s="144" t="str">
        <f t="shared" si="43"/>
        <v>gl-bus:measurableID = tsd_vorm/tsd_L7_0/tsd_L7_4List/tsd_L7_4/c7550_AyhVmt</v>
      </c>
      <c r="N411" s="151"/>
    </row>
    <row r="412" spans="1:14" ht="43.2" x14ac:dyDescent="0.3">
      <c r="A412" s="201"/>
      <c r="B412" s="174"/>
      <c r="C412" s="144" t="s">
        <v>1127</v>
      </c>
      <c r="D412" s="144" t="s">
        <v>1128</v>
      </c>
      <c r="E412" s="144">
        <v>7560</v>
      </c>
      <c r="F412" s="144" t="s">
        <v>49</v>
      </c>
      <c r="G412" s="144" t="s">
        <v>59</v>
      </c>
      <c r="H412" s="144" t="s">
        <v>35</v>
      </c>
      <c r="I412" s="144" t="s">
        <v>1129</v>
      </c>
      <c r="J412" s="144"/>
      <c r="K412" s="144"/>
      <c r="L412" s="144" t="s">
        <v>61</v>
      </c>
      <c r="M412" s="144" t="str">
        <f t="shared" si="43"/>
        <v>gl-bus:measurableID = tsd_vorm/tsd_L7_0/tsd_L7_4List/tsd_L7_4/c7560_PtkVmt</v>
      </c>
      <c r="N412" s="151"/>
    </row>
    <row r="413" spans="1:14" ht="43.2" x14ac:dyDescent="0.3">
      <c r="A413" s="201"/>
      <c r="B413" s="174"/>
      <c r="C413" s="144" t="s">
        <v>1130</v>
      </c>
      <c r="D413" s="144" t="s">
        <v>1131</v>
      </c>
      <c r="E413" s="144">
        <v>7570</v>
      </c>
      <c r="F413" s="144" t="s">
        <v>49</v>
      </c>
      <c r="G413" s="144" t="s">
        <v>50</v>
      </c>
      <c r="H413" s="144" t="s">
        <v>15</v>
      </c>
      <c r="I413" s="144" t="s">
        <v>544</v>
      </c>
      <c r="J413" s="144"/>
      <c r="K413" s="144"/>
      <c r="L413" s="144" t="s">
        <v>61</v>
      </c>
      <c r="M413" s="144" t="str">
        <f t="shared" si="43"/>
        <v>gl-bus:measurableID = tsd_vorm/tsd_L7_0/tsd_L7_4BList/tsd_L7_4B/c7570_Aasta</v>
      </c>
      <c r="N413" s="151"/>
    </row>
    <row r="414" spans="1:14" ht="43.2" x14ac:dyDescent="0.3">
      <c r="A414" s="201"/>
      <c r="B414" s="174"/>
      <c r="C414" s="144" t="s">
        <v>1132</v>
      </c>
      <c r="D414" s="144" t="s">
        <v>1133</v>
      </c>
      <c r="E414" s="144">
        <v>7571</v>
      </c>
      <c r="F414" s="144" t="s">
        <v>49</v>
      </c>
      <c r="G414" s="144" t="s">
        <v>59</v>
      </c>
      <c r="H414" s="144" t="s">
        <v>15</v>
      </c>
      <c r="I414" s="144" t="s">
        <v>1134</v>
      </c>
      <c r="J414" s="144"/>
      <c r="K414" s="144"/>
      <c r="L414" s="144" t="s">
        <v>61</v>
      </c>
      <c r="M414" s="144" t="str">
        <f t="shared" si="43"/>
        <v>gl-bus:measurableID = tsd_vorm/tsd_L7_0/tsd_L7_4BList/tsd_L7_4B/c7571_Div</v>
      </c>
      <c r="N414" s="151"/>
    </row>
    <row r="415" spans="1:14" ht="43.2" x14ac:dyDescent="0.3">
      <c r="A415" s="201"/>
      <c r="B415" s="174"/>
      <c r="C415" s="144" t="s">
        <v>1135</v>
      </c>
      <c r="D415" s="144" t="s">
        <v>1136</v>
      </c>
      <c r="E415" s="144">
        <v>7572</v>
      </c>
      <c r="F415" s="144" t="s">
        <v>49</v>
      </c>
      <c r="G415" s="144" t="s">
        <v>59</v>
      </c>
      <c r="H415" s="144" t="s">
        <v>35</v>
      </c>
      <c r="I415" s="144" t="s">
        <v>1137</v>
      </c>
      <c r="J415" s="144"/>
      <c r="K415" s="144"/>
      <c r="L415" s="144" t="s">
        <v>61</v>
      </c>
      <c r="M415" s="144" t="str">
        <f t="shared" si="43"/>
        <v>gl-bus:measurableID = tsd_vorm/tsd_L7_0/tsd_L7_4BList/tsd_L7_4B/c7572_ShMmDiv</v>
      </c>
      <c r="N415" s="151"/>
    </row>
    <row r="416" spans="1:14" ht="57.6" x14ac:dyDescent="0.3">
      <c r="A416" s="201"/>
      <c r="B416" s="174"/>
      <c r="C416" s="144" t="s">
        <v>1138</v>
      </c>
      <c r="D416" s="144" t="s">
        <v>1139</v>
      </c>
      <c r="E416" s="144">
        <v>7580</v>
      </c>
      <c r="F416" s="144" t="s">
        <v>49</v>
      </c>
      <c r="G416" s="144" t="s">
        <v>59</v>
      </c>
      <c r="H416" s="144" t="s">
        <v>35</v>
      </c>
      <c r="I416" s="144" t="s">
        <v>1140</v>
      </c>
      <c r="J416" s="144"/>
      <c r="K416" s="144"/>
      <c r="L416" s="144" t="s">
        <v>61</v>
      </c>
      <c r="M416" s="144" t="str">
        <f t="shared" si="43"/>
        <v>gl-bus:measurableID = tsd_vorm/tsd_L7_0/tsd_L7_4List/tsd_L7_4/c7580_MmDiv</v>
      </c>
      <c r="N416" s="151"/>
    </row>
    <row r="417" spans="1:14" ht="57.6" x14ac:dyDescent="0.3">
      <c r="A417" s="201"/>
      <c r="B417" s="174"/>
      <c r="C417" s="144" t="s">
        <v>1141</v>
      </c>
      <c r="D417" s="144" t="s">
        <v>1142</v>
      </c>
      <c r="E417" s="144">
        <v>7590</v>
      </c>
      <c r="F417" s="144" t="s">
        <v>49</v>
      </c>
      <c r="G417" s="144" t="s">
        <v>59</v>
      </c>
      <c r="H417" s="144" t="s">
        <v>35</v>
      </c>
      <c r="I417" s="144" t="s">
        <v>1143</v>
      </c>
      <c r="J417" s="144"/>
      <c r="K417" s="144"/>
      <c r="L417" s="144" t="s">
        <v>61</v>
      </c>
      <c r="M417" s="144" t="str">
        <f t="shared" si="43"/>
        <v>gl-bus:measurableID = tsd_vorm/tsd_L7_0/tsd_L7_4List/tsd_L7_4/c7590_KredasEelmAastaAvans</v>
      </c>
      <c r="N417" s="151"/>
    </row>
    <row r="418" spans="1:14" ht="57.6" x14ac:dyDescent="0.3">
      <c r="A418" s="201"/>
      <c r="B418" s="174"/>
      <c r="C418" s="144" t="s">
        <v>1144</v>
      </c>
      <c r="D418" s="144" t="s">
        <v>1145</v>
      </c>
      <c r="E418" s="144">
        <v>7591</v>
      </c>
      <c r="F418" s="144" t="s">
        <v>49</v>
      </c>
      <c r="G418" s="144" t="s">
        <v>59</v>
      </c>
      <c r="H418" s="144" t="s">
        <v>35</v>
      </c>
      <c r="I418" s="144" t="s">
        <v>1146</v>
      </c>
      <c r="J418" s="144"/>
      <c r="K418" s="144"/>
      <c r="L418" s="144" t="s">
        <v>61</v>
      </c>
      <c r="M418" s="144" t="str">
        <f t="shared" si="43"/>
        <v>gl-bus:measurableID = tsd_vorm/tsd_L7_0/tsd_L7_4List/tsd_L7_4/c7591_KredasSeeAastaAvans</v>
      </c>
      <c r="N418" s="151"/>
    </row>
    <row r="419" spans="1:14" ht="15.6" x14ac:dyDescent="0.3">
      <c r="A419" s="201"/>
      <c r="B419" s="132"/>
      <c r="C419" s="193" t="s">
        <v>1147</v>
      </c>
      <c r="D419" s="193"/>
      <c r="E419" s="193"/>
      <c r="F419" s="193"/>
      <c r="G419" s="193"/>
      <c r="H419" s="193"/>
      <c r="I419" s="193"/>
      <c r="J419" s="193"/>
      <c r="K419" s="193"/>
      <c r="L419" s="193"/>
      <c r="M419" s="199"/>
      <c r="N419" s="199"/>
    </row>
    <row r="420" spans="1:14" ht="43.2" x14ac:dyDescent="0.3">
      <c r="A420" s="201"/>
      <c r="B420" s="195" t="s">
        <v>1148</v>
      </c>
      <c r="C420" s="144" t="s">
        <v>1149</v>
      </c>
      <c r="D420" s="144" t="s">
        <v>1150</v>
      </c>
      <c r="E420" s="144">
        <v>7600</v>
      </c>
      <c r="F420" s="144" t="s">
        <v>49</v>
      </c>
      <c r="G420" s="144" t="s">
        <v>59</v>
      </c>
      <c r="H420" s="144" t="s">
        <v>35</v>
      </c>
      <c r="I420" s="144" t="s">
        <v>1151</v>
      </c>
      <c r="J420" s="144"/>
      <c r="K420" s="144"/>
      <c r="L420" s="144" t="s">
        <v>61</v>
      </c>
      <c r="M420" s="144" t="str">
        <f t="shared" ref="M420:M425" si="44" xml:space="preserve"> CONCATENATE("gl-bus:measurableID = ", D420)</f>
        <v>gl-bus:measurableID = tsd_vorm/tsd_L7_0/tsd_L7_5/c7600_Kasum</v>
      </c>
      <c r="N420" s="151"/>
    </row>
    <row r="421" spans="1:14" ht="43.2" x14ac:dyDescent="0.3">
      <c r="A421" s="201"/>
      <c r="B421" s="195"/>
      <c r="C421" s="144" t="s">
        <v>1152</v>
      </c>
      <c r="D421" s="144" t="s">
        <v>1153</v>
      </c>
      <c r="E421" s="144">
        <v>7610</v>
      </c>
      <c r="F421" s="144" t="s">
        <v>49</v>
      </c>
      <c r="G421" s="144" t="s">
        <v>59</v>
      </c>
      <c r="H421" s="144" t="s">
        <v>35</v>
      </c>
      <c r="I421" s="144" t="s">
        <v>618</v>
      </c>
      <c r="J421" s="144"/>
      <c r="K421" s="144"/>
      <c r="L421" s="144" t="s">
        <v>61</v>
      </c>
      <c r="M421" s="144" t="str">
        <f t="shared" si="44"/>
        <v>gl-bus:measurableID = tsd_vorm/tsd_L7_0/tsd_L7_5/c7610_Tulu</v>
      </c>
      <c r="N421" s="151"/>
    </row>
    <row r="422" spans="1:14" ht="43.2" x14ac:dyDescent="0.3">
      <c r="A422" s="201"/>
      <c r="B422" s="195"/>
      <c r="C422" s="144" t="s">
        <v>1154</v>
      </c>
      <c r="D422" s="144" t="s">
        <v>1155</v>
      </c>
      <c r="E422" s="144">
        <v>7620</v>
      </c>
      <c r="F422" s="144" t="s">
        <v>49</v>
      </c>
      <c r="G422" s="144" t="s">
        <v>59</v>
      </c>
      <c r="H422" s="144" t="s">
        <v>35</v>
      </c>
      <c r="I422" s="144" t="s">
        <v>1156</v>
      </c>
      <c r="J422" s="144"/>
      <c r="K422" s="144"/>
      <c r="L422" s="144" t="s">
        <v>61</v>
      </c>
      <c r="M422" s="144" t="str">
        <f t="shared" si="44"/>
        <v>gl-bus:measurableID = tsd_vorm/tsd_L7_0/tsd_L7_5/c7620_Kahjum</v>
      </c>
      <c r="N422" s="151"/>
    </row>
    <row r="423" spans="1:14" ht="43.2" x14ac:dyDescent="0.3">
      <c r="A423" s="201"/>
      <c r="B423" s="195"/>
      <c r="C423" s="144" t="s">
        <v>1157</v>
      </c>
      <c r="D423" s="144" t="s">
        <v>1158</v>
      </c>
      <c r="E423" s="144">
        <v>7630</v>
      </c>
      <c r="F423" s="144" t="s">
        <v>49</v>
      </c>
      <c r="G423" s="144" t="s">
        <v>59</v>
      </c>
      <c r="H423" s="144" t="s">
        <v>35</v>
      </c>
      <c r="I423" s="144" t="s">
        <v>1159</v>
      </c>
      <c r="J423" s="144" t="s">
        <v>15</v>
      </c>
      <c r="K423" s="144"/>
      <c r="L423" s="153" t="s">
        <v>61</v>
      </c>
      <c r="M423" s="153" t="str">
        <f t="shared" si="44"/>
        <v>gl-bus:measurableID = tsd_vorm/tsd_L7_0/tsd_L7_5/c7630_AvansTmKasum</v>
      </c>
      <c r="N423" s="151"/>
    </row>
    <row r="424" spans="1:14" ht="43.2" x14ac:dyDescent="0.3">
      <c r="A424" s="201"/>
      <c r="B424" s="195"/>
      <c r="C424" s="144" t="s">
        <v>1160</v>
      </c>
      <c r="D424" s="144" t="s">
        <v>1161</v>
      </c>
      <c r="E424" s="144">
        <v>7640</v>
      </c>
      <c r="F424" s="144" t="s">
        <v>49</v>
      </c>
      <c r="G424" s="144" t="s">
        <v>59</v>
      </c>
      <c r="H424" s="144" t="s">
        <v>35</v>
      </c>
      <c r="I424" s="144" t="s">
        <v>1162</v>
      </c>
      <c r="J424" s="144" t="s">
        <v>15</v>
      </c>
      <c r="K424" s="144"/>
      <c r="L424" s="153" t="s">
        <v>61</v>
      </c>
      <c r="M424" s="153" t="str">
        <f t="shared" si="44"/>
        <v>gl-bus:measurableID = tsd_vorm/tsd_L7_0/tsd_L7_5/c7640_AvansTm</v>
      </c>
      <c r="N424" s="151"/>
    </row>
    <row r="425" spans="1:14" ht="65.25" customHeight="1" thickBot="1" x14ac:dyDescent="0.35">
      <c r="A425" s="212"/>
      <c r="B425" s="134" t="s">
        <v>1163</v>
      </c>
      <c r="C425" s="144" t="s">
        <v>1164</v>
      </c>
      <c r="D425" s="144" t="s">
        <v>1165</v>
      </c>
      <c r="E425" s="144">
        <v>7660</v>
      </c>
      <c r="F425" s="144" t="s">
        <v>49</v>
      </c>
      <c r="G425" s="144" t="s">
        <v>59</v>
      </c>
      <c r="H425" s="144" t="s">
        <v>35</v>
      </c>
      <c r="I425" s="144" t="s">
        <v>1166</v>
      </c>
      <c r="J425" s="144"/>
      <c r="K425" s="144"/>
      <c r="L425" s="144" t="s">
        <v>61</v>
      </c>
      <c r="M425" s="144" t="str">
        <f t="shared" si="44"/>
        <v>gl-bus:measurableID = tsd_vorm/tsd_L7_0/tsd_L7_5/c7660_EelmAastaTmVahendus</v>
      </c>
      <c r="N425" s="151"/>
    </row>
    <row r="426" spans="1:14" ht="30" customHeight="1" x14ac:dyDescent="0.3">
      <c r="A426" s="204" t="s">
        <v>1167</v>
      </c>
      <c r="B426" s="207"/>
      <c r="C426" s="144"/>
      <c r="D426" s="144"/>
      <c r="E426" s="144"/>
      <c r="F426" s="144"/>
      <c r="G426" s="144"/>
      <c r="H426" s="144"/>
      <c r="I426" s="144"/>
      <c r="J426" s="144"/>
      <c r="K426" s="144" t="s">
        <v>15</v>
      </c>
      <c r="L426" s="144" t="s">
        <v>1168</v>
      </c>
      <c r="M426" s="144"/>
      <c r="N426" s="151"/>
    </row>
    <row r="427" spans="1:14" ht="30" customHeight="1" x14ac:dyDescent="0.3">
      <c r="A427" s="205"/>
      <c r="B427" s="208"/>
      <c r="C427" s="144" t="s">
        <v>1169</v>
      </c>
      <c r="D427" s="144" t="s">
        <v>1170</v>
      </c>
      <c r="E427" s="144">
        <v>9000</v>
      </c>
      <c r="F427" s="144" t="s">
        <v>20</v>
      </c>
      <c r="G427" s="144">
        <v>20</v>
      </c>
      <c r="H427" s="144" t="s">
        <v>15</v>
      </c>
      <c r="I427" s="144" t="s">
        <v>1171</v>
      </c>
      <c r="J427" s="144"/>
      <c r="K427" s="144"/>
      <c r="L427" s="144" t="s">
        <v>89</v>
      </c>
      <c r="M427" s="144"/>
      <c r="N427" s="151"/>
    </row>
    <row r="428" spans="1:14" ht="43.2" x14ac:dyDescent="0.3">
      <c r="A428" s="205"/>
      <c r="B428" s="208"/>
      <c r="C428" s="144" t="s">
        <v>1172</v>
      </c>
      <c r="D428" s="144" t="s">
        <v>1173</v>
      </c>
      <c r="E428" s="144">
        <v>9010</v>
      </c>
      <c r="F428" s="144" t="s">
        <v>20</v>
      </c>
      <c r="G428" s="144">
        <v>500</v>
      </c>
      <c r="H428" s="144" t="s">
        <v>15</v>
      </c>
      <c r="I428" s="144" t="s">
        <v>1174</v>
      </c>
      <c r="J428" s="144"/>
      <c r="K428" s="144"/>
      <c r="L428" s="144" t="s">
        <v>93</v>
      </c>
      <c r="M428" s="144"/>
      <c r="N428" s="151"/>
    </row>
    <row r="429" spans="1:14" ht="57.6" x14ac:dyDescent="0.3">
      <c r="A429" s="205"/>
      <c r="B429" s="208"/>
      <c r="C429" s="144" t="s">
        <v>1175</v>
      </c>
      <c r="D429" s="144" t="s">
        <v>1176</v>
      </c>
      <c r="E429" s="144">
        <v>9020</v>
      </c>
      <c r="F429" s="144" t="s">
        <v>425</v>
      </c>
      <c r="G429" s="144"/>
      <c r="H429" s="144" t="s">
        <v>15</v>
      </c>
      <c r="I429" s="144" t="s">
        <v>1177</v>
      </c>
      <c r="J429" s="144"/>
      <c r="K429" s="144"/>
      <c r="L429" s="144" t="s">
        <v>1001</v>
      </c>
      <c r="M429" s="144" t="str">
        <f t="shared" ref="M429:M430" si="45" xml:space="preserve"> CONCATENATE("gl-bus:measurableID = ", D429)</f>
        <v>gl-bus:measurableID = tsd_vorm/tsd_Esd_0/isikList/tsd_Esd_Isik/smList/tsd_Esd_Sm/c9020_AlgKpv</v>
      </c>
      <c r="N429" s="151"/>
    </row>
    <row r="430" spans="1:14" ht="57.6" x14ac:dyDescent="0.3">
      <c r="A430" s="205"/>
      <c r="B430" s="208"/>
      <c r="C430" s="144" t="s">
        <v>1178</v>
      </c>
      <c r="D430" s="144" t="s">
        <v>1179</v>
      </c>
      <c r="E430" s="144">
        <v>9030</v>
      </c>
      <c r="F430" s="144" t="s">
        <v>425</v>
      </c>
      <c r="G430" s="144"/>
      <c r="H430" s="144" t="s">
        <v>35</v>
      </c>
      <c r="I430" s="144" t="s">
        <v>1180</v>
      </c>
      <c r="J430" s="144"/>
      <c r="K430" s="144"/>
      <c r="L430" s="144" t="s">
        <v>1181</v>
      </c>
      <c r="M430" s="144" t="str">
        <f t="shared" si="45"/>
        <v>gl-bus:measurableID = tsd_vorm/tsd_Esd_0/isikList/tsd_Esd_Isik/smList/tsd_Esd_Sm/c9030_LoppKpv</v>
      </c>
      <c r="N430" s="151"/>
    </row>
    <row r="431" spans="1:14" ht="57.6" x14ac:dyDescent="0.3">
      <c r="A431" s="205"/>
      <c r="B431" s="208"/>
      <c r="C431" s="144" t="s">
        <v>1182</v>
      </c>
      <c r="D431" s="144" t="s">
        <v>1183</v>
      </c>
      <c r="E431" s="144">
        <v>9040</v>
      </c>
      <c r="F431" s="144" t="s">
        <v>49</v>
      </c>
      <c r="G431" s="144" t="s">
        <v>59</v>
      </c>
      <c r="H431" s="144" t="s">
        <v>15</v>
      </c>
      <c r="I431" s="144" t="s">
        <v>1184</v>
      </c>
      <c r="J431" s="144"/>
      <c r="K431" s="144"/>
      <c r="L431" s="144" t="s">
        <v>61</v>
      </c>
      <c r="M431" s="144" t="str">
        <f xml:space="preserve"> CONCATENATE("gl-bus:measurableID = ", D431)</f>
        <v>gl-bus:measurableID = tsd_vorm/tsd_Esd_0/isikList/tsd_Esd_Isik/smList/tsd_Esd_Sm/c9040_Sm</v>
      </c>
      <c r="N431" s="151"/>
    </row>
    <row r="432" spans="1:14" ht="57.6" x14ac:dyDescent="0.3">
      <c r="A432" s="205"/>
      <c r="B432" s="208"/>
      <c r="C432" s="144" t="s">
        <v>1185</v>
      </c>
      <c r="D432" s="144" t="s">
        <v>1186</v>
      </c>
      <c r="E432" s="144">
        <v>9050</v>
      </c>
      <c r="F432" s="144" t="s">
        <v>20</v>
      </c>
      <c r="G432" s="144">
        <v>25</v>
      </c>
      <c r="H432" s="144" t="s">
        <v>15</v>
      </c>
      <c r="I432" s="144" t="s">
        <v>1187</v>
      </c>
      <c r="J432" s="144"/>
      <c r="K432" s="144"/>
      <c r="L432" s="144" t="s">
        <v>109</v>
      </c>
      <c r="M432" s="144" t="str">
        <f t="shared" ref="M432:M434" si="46" xml:space="preserve"> CONCATENATE("gl-bus:measurableID = ", D432)</f>
        <v>gl-bus:measurableID = tsd_vorm/tsd_Esd_0/isikList/tsd_Esd_Isik/smList/tsd_Esd_Sm/c9050_SoejKood</v>
      </c>
      <c r="N432" s="151"/>
    </row>
    <row r="433" spans="1:14" ht="57.6" x14ac:dyDescent="0.3">
      <c r="A433" s="205"/>
      <c r="B433" s="208"/>
      <c r="C433" s="144" t="s">
        <v>1188</v>
      </c>
      <c r="D433" s="144" t="s">
        <v>1189</v>
      </c>
      <c r="E433" s="144">
        <v>9060</v>
      </c>
      <c r="F433" s="144" t="s">
        <v>425</v>
      </c>
      <c r="G433" s="144"/>
      <c r="H433" s="144" t="s">
        <v>15</v>
      </c>
      <c r="I433" s="144" t="s">
        <v>1190</v>
      </c>
      <c r="J433" s="144"/>
      <c r="K433" s="144"/>
      <c r="L433" s="144" t="s">
        <v>1001</v>
      </c>
      <c r="M433" s="144" t="str">
        <f t="shared" si="46"/>
        <v>gl-bus:measurableID = tsd_vorm/tsd_Esd_0/isikList/tsd_Esd_Isik/kpList/tsd_Esd_Kp/c9060_AlgKpv</v>
      </c>
      <c r="N433" s="151"/>
    </row>
    <row r="434" spans="1:14" ht="43.2" x14ac:dyDescent="0.3">
      <c r="A434" s="205"/>
      <c r="B434" s="208"/>
      <c r="C434" s="144" t="s">
        <v>1191</v>
      </c>
      <c r="D434" s="144" t="s">
        <v>1192</v>
      </c>
      <c r="E434" s="144">
        <v>9070</v>
      </c>
      <c r="F434" s="144" t="s">
        <v>425</v>
      </c>
      <c r="G434" s="144"/>
      <c r="H434" s="144" t="s">
        <v>35</v>
      </c>
      <c r="I434" s="144" t="s">
        <v>1193</v>
      </c>
      <c r="J434" s="144"/>
      <c r="K434" s="144"/>
      <c r="L434" s="144" t="s">
        <v>1181</v>
      </c>
      <c r="M434" s="144" t="str">
        <f t="shared" si="46"/>
        <v>gl-bus:measurableID = tsd_vorm/tsd_Esd_0/isikList/tsd_Esd_Isik/kpList/c9070_LoppKpv</v>
      </c>
      <c r="N434" s="151"/>
    </row>
    <row r="435" spans="1:14" ht="43.2" x14ac:dyDescent="0.3">
      <c r="A435" s="205"/>
      <c r="B435" s="208"/>
      <c r="C435" s="144" t="s">
        <v>1194</v>
      </c>
      <c r="D435" s="144" t="s">
        <v>1195</v>
      </c>
      <c r="E435" s="144">
        <v>9080</v>
      </c>
      <c r="F435" s="144" t="s">
        <v>49</v>
      </c>
      <c r="G435" s="144" t="s">
        <v>59</v>
      </c>
      <c r="H435" s="144" t="s">
        <v>15</v>
      </c>
      <c r="I435" s="144" t="s">
        <v>1196</v>
      </c>
      <c r="J435" s="144"/>
      <c r="K435" s="144"/>
      <c r="L435" s="144" t="s">
        <v>61</v>
      </c>
      <c r="M435" s="144" t="str">
        <f t="shared" ref="M435:M437" si="47" xml:space="preserve"> CONCATENATE("gl-bus:measurableID = ", D435)</f>
        <v>gl-bus:measurableID = tsd_vorm/tsd_Esd_0/isikList/tsd_Esd_Isik/kpList/tsd_Esd_Kpc9080_Kp</v>
      </c>
      <c r="N435" s="151"/>
    </row>
    <row r="436" spans="1:14" ht="28.8" x14ac:dyDescent="0.3">
      <c r="A436" s="205"/>
      <c r="B436" s="208"/>
      <c r="C436" s="144" t="s">
        <v>1197</v>
      </c>
      <c r="D436" s="144" t="s">
        <v>1198</v>
      </c>
      <c r="E436" s="144">
        <v>9100</v>
      </c>
      <c r="F436" s="144" t="s">
        <v>49</v>
      </c>
      <c r="G436" s="144" t="s">
        <v>59</v>
      </c>
      <c r="H436" s="144" t="s">
        <v>35</v>
      </c>
      <c r="I436" s="144" t="s">
        <v>1199</v>
      </c>
      <c r="J436" s="144"/>
      <c r="K436" s="144"/>
      <c r="L436" s="144" t="s">
        <v>61</v>
      </c>
      <c r="M436" s="144" t="str">
        <f t="shared" si="47"/>
        <v>gl-bus:measurableID = tsd_vorm/tsd_Esd_0/c9100_Sm</v>
      </c>
      <c r="N436" s="151"/>
    </row>
    <row r="437" spans="1:14" ht="29.4" thickBot="1" x14ac:dyDescent="0.35">
      <c r="A437" s="206"/>
      <c r="B437" s="209"/>
      <c r="C437" s="144" t="s">
        <v>1200</v>
      </c>
      <c r="D437" s="144" t="s">
        <v>1201</v>
      </c>
      <c r="E437" s="144">
        <v>9110</v>
      </c>
      <c r="F437" s="144" t="s">
        <v>49</v>
      </c>
      <c r="G437" s="144" t="s">
        <v>59</v>
      </c>
      <c r="H437" s="144" t="s">
        <v>35</v>
      </c>
      <c r="I437" s="144" t="s">
        <v>1202</v>
      </c>
      <c r="J437" s="144"/>
      <c r="K437" s="144"/>
      <c r="L437" s="144" t="s">
        <v>61</v>
      </c>
      <c r="M437" s="144" t="str">
        <f t="shared" si="47"/>
        <v>gl-bus:measurableID = tsd_vorm/tsd_Esd_0/c9110_Kp</v>
      </c>
      <c r="N437" s="151"/>
    </row>
    <row r="438" spans="1:14" ht="15.75" customHeight="1" x14ac:dyDescent="0.3">
      <c r="A438" s="200" t="s">
        <v>1203</v>
      </c>
      <c r="B438" s="203"/>
      <c r="C438" s="190" t="s">
        <v>1147</v>
      </c>
      <c r="D438" s="190"/>
      <c r="E438" s="190"/>
      <c r="F438" s="190"/>
      <c r="G438" s="190"/>
      <c r="H438" s="190"/>
      <c r="I438" s="190"/>
      <c r="J438" s="190"/>
      <c r="K438" s="190"/>
      <c r="L438" s="190"/>
      <c r="M438" s="198"/>
      <c r="N438" s="198"/>
    </row>
    <row r="439" spans="1:14" ht="28.8" x14ac:dyDescent="0.3">
      <c r="A439" s="200"/>
      <c r="B439" s="203"/>
      <c r="C439" s="144"/>
      <c r="D439" s="144"/>
      <c r="E439" s="144"/>
      <c r="F439" s="144"/>
      <c r="G439" s="144"/>
      <c r="H439" s="144"/>
      <c r="I439" s="144"/>
      <c r="J439" s="144"/>
      <c r="K439" s="144" t="s">
        <v>15</v>
      </c>
      <c r="L439" s="144" t="s">
        <v>85</v>
      </c>
      <c r="M439" s="144"/>
      <c r="N439" s="151"/>
    </row>
    <row r="440" spans="1:14" ht="15" customHeight="1" x14ac:dyDescent="0.3">
      <c r="A440" s="201"/>
      <c r="B440" s="174"/>
      <c r="C440" s="144" t="s">
        <v>1204</v>
      </c>
      <c r="D440" s="144" t="s">
        <v>1205</v>
      </c>
      <c r="E440" s="144">
        <v>13000</v>
      </c>
      <c r="F440" s="144" t="s">
        <v>20</v>
      </c>
      <c r="G440" s="144">
        <v>20</v>
      </c>
      <c r="H440" s="144" t="s">
        <v>35</v>
      </c>
      <c r="I440" s="144" t="s">
        <v>247</v>
      </c>
      <c r="J440" s="144"/>
      <c r="K440" s="144"/>
      <c r="L440" s="144" t="s">
        <v>89</v>
      </c>
      <c r="M440" s="144"/>
      <c r="N440" s="151"/>
    </row>
    <row r="441" spans="1:14" ht="57.6" x14ac:dyDescent="0.3">
      <c r="A441" s="201"/>
      <c r="B441" s="174"/>
      <c r="C441" s="144" t="s">
        <v>1206</v>
      </c>
      <c r="D441" s="144" t="s">
        <v>1207</v>
      </c>
      <c r="E441" s="144">
        <v>13010</v>
      </c>
      <c r="F441" s="144" t="s">
        <v>20</v>
      </c>
      <c r="G441" s="144">
        <v>50</v>
      </c>
      <c r="H441" s="144" t="s">
        <v>35</v>
      </c>
      <c r="I441" s="144" t="s">
        <v>1208</v>
      </c>
      <c r="J441" s="144"/>
      <c r="K441" s="144"/>
      <c r="L441" s="144" t="s">
        <v>109</v>
      </c>
      <c r="M441" s="144" t="str">
        <f>CONCATENATE("gl-bus:measurableID=", D441)</f>
        <v>gl-bus:measurableID=tsd_vorm/tsd_Inf1_0/tsd_Inf1_1List/tsd_Inf1_1/c13010_ValisRegkood</v>
      </c>
      <c r="N441" s="151"/>
    </row>
    <row r="442" spans="1:14" ht="43.2" x14ac:dyDescent="0.3">
      <c r="A442" s="201"/>
      <c r="B442" s="174"/>
      <c r="C442" s="144" t="s">
        <v>1209</v>
      </c>
      <c r="D442" s="144" t="s">
        <v>1210</v>
      </c>
      <c r="E442" s="144">
        <v>13020</v>
      </c>
      <c r="F442" s="144" t="s">
        <v>20</v>
      </c>
      <c r="G442" s="144">
        <v>500</v>
      </c>
      <c r="H442" s="144" t="s">
        <v>15</v>
      </c>
      <c r="I442" s="144" t="s">
        <v>1211</v>
      </c>
      <c r="J442" s="144"/>
      <c r="K442" s="144"/>
      <c r="L442" s="144" t="s">
        <v>93</v>
      </c>
      <c r="M442" s="144"/>
      <c r="N442" s="151"/>
    </row>
    <row r="443" spans="1:14" ht="57.6" x14ac:dyDescent="0.3">
      <c r="A443" s="201"/>
      <c r="B443" s="174"/>
      <c r="C443" s="144" t="s">
        <v>1212</v>
      </c>
      <c r="D443" s="144" t="s">
        <v>1213</v>
      </c>
      <c r="E443" s="144">
        <v>13030</v>
      </c>
      <c r="F443" s="144" t="s">
        <v>20</v>
      </c>
      <c r="G443" s="144">
        <v>2</v>
      </c>
      <c r="H443" s="144" t="s">
        <v>35</v>
      </c>
      <c r="I443" s="144" t="s">
        <v>1214</v>
      </c>
      <c r="J443" s="144"/>
      <c r="K443" s="144"/>
      <c r="L443" s="144" t="s">
        <v>109</v>
      </c>
      <c r="M443" s="144" t="str">
        <f>CONCATENATE("gl-bus:measurableID=", D443)</f>
        <v>gl-bus:measurableID=tsd_vorm/tsd_Inf1_0/tsd_Inf1_1List/tsd_Inf1_1/c13030_RiikKood</v>
      </c>
      <c r="N443" s="151"/>
    </row>
    <row r="444" spans="1:14" ht="57.6" x14ac:dyDescent="0.3">
      <c r="A444" s="201"/>
      <c r="B444" s="174"/>
      <c r="C444" s="144" t="s">
        <v>1215</v>
      </c>
      <c r="D444" s="144" t="s">
        <v>1216</v>
      </c>
      <c r="E444" s="144">
        <v>13040</v>
      </c>
      <c r="F444" s="144" t="s">
        <v>20</v>
      </c>
      <c r="G444" s="144">
        <v>500</v>
      </c>
      <c r="H444" s="144" t="s">
        <v>35</v>
      </c>
      <c r="I444" s="144" t="s">
        <v>1217</v>
      </c>
      <c r="J444" s="144"/>
      <c r="K444" s="144"/>
      <c r="L444" s="144" t="s">
        <v>109</v>
      </c>
      <c r="M444" s="144" t="str">
        <f>CONCATENATE("gl-bus:measurableID=", D444)</f>
        <v>gl-bus:measurableID=tsd_vorm/tsd_Inf1_0/tsd_Inf1_1List/tsd_Inf1_1/c13040_ValisAadress</v>
      </c>
      <c r="N444" s="151"/>
    </row>
    <row r="445" spans="1:14" ht="43.2" x14ac:dyDescent="0.3">
      <c r="A445" s="201"/>
      <c r="B445" s="174"/>
      <c r="C445" s="144" t="s">
        <v>1218</v>
      </c>
      <c r="D445" s="144" t="s">
        <v>1219</v>
      </c>
      <c r="E445" s="144">
        <v>13050</v>
      </c>
      <c r="F445" s="144" t="s">
        <v>20</v>
      </c>
      <c r="G445" s="144">
        <v>25</v>
      </c>
      <c r="H445" s="144" t="s">
        <v>15</v>
      </c>
      <c r="I445" s="144" t="s">
        <v>96</v>
      </c>
      <c r="J445" s="144"/>
      <c r="K445" s="144"/>
      <c r="L445" s="144" t="s">
        <v>97</v>
      </c>
      <c r="M445" s="144"/>
      <c r="N445" s="151" t="s">
        <v>1220</v>
      </c>
    </row>
    <row r="446" spans="1:14" ht="43.2" x14ac:dyDescent="0.3">
      <c r="A446" s="201"/>
      <c r="B446" s="174"/>
      <c r="C446" s="144" t="s">
        <v>1221</v>
      </c>
      <c r="D446" s="144" t="s">
        <v>1222</v>
      </c>
      <c r="E446" s="144">
        <v>13060</v>
      </c>
      <c r="F446" s="144" t="s">
        <v>49</v>
      </c>
      <c r="G446" s="144" t="s">
        <v>59</v>
      </c>
      <c r="H446" s="144" t="s">
        <v>15</v>
      </c>
      <c r="I446" s="144" t="s">
        <v>101</v>
      </c>
      <c r="J446" s="144"/>
      <c r="K446" s="144"/>
      <c r="L446" s="144" t="s">
        <v>102</v>
      </c>
      <c r="M446" s="144"/>
      <c r="N446" s="151"/>
    </row>
    <row r="447" spans="1:14" ht="57.6" x14ac:dyDescent="0.3">
      <c r="A447" s="201"/>
      <c r="B447" s="174"/>
      <c r="C447" s="144" t="s">
        <v>1223</v>
      </c>
      <c r="D447" s="144" t="s">
        <v>1224</v>
      </c>
      <c r="E447" s="144">
        <v>13070</v>
      </c>
      <c r="F447" s="144" t="s">
        <v>49</v>
      </c>
      <c r="G447" s="144" t="s">
        <v>59</v>
      </c>
      <c r="H447" s="144" t="s">
        <v>35</v>
      </c>
      <c r="I447" s="144" t="s">
        <v>1225</v>
      </c>
      <c r="J447" s="144" t="s">
        <v>15</v>
      </c>
      <c r="K447" s="144"/>
      <c r="L447" s="153" t="s">
        <v>61</v>
      </c>
      <c r="M447" s="153" t="str">
        <f t="shared" ref="M447:M451" si="48" xml:space="preserve"> CONCATENATE("gl-bus:measurableID = ", D447)</f>
        <v>gl-bus:measurableID = tsd_vorm/tsd_Inf1_0/tsd_Inf1_1List/tsd_Inf1_1/c13070_VmMaksustSumma</v>
      </c>
      <c r="N447" s="151"/>
    </row>
    <row r="448" spans="1:14" ht="43.2" x14ac:dyDescent="0.3">
      <c r="A448" s="201"/>
      <c r="B448" s="174"/>
      <c r="C448" s="144" t="s">
        <v>1226</v>
      </c>
      <c r="D448" s="144" t="s">
        <v>1227</v>
      </c>
      <c r="E448" s="144">
        <v>13072</v>
      </c>
      <c r="F448" s="144" t="s">
        <v>49</v>
      </c>
      <c r="G448" s="144" t="s">
        <v>59</v>
      </c>
      <c r="H448" s="144" t="s">
        <v>35</v>
      </c>
      <c r="I448" s="144" t="s">
        <v>1228</v>
      </c>
      <c r="J448" s="144"/>
      <c r="K448" s="144"/>
      <c r="L448" s="144" t="s">
        <v>61</v>
      </c>
      <c r="M448" s="144" t="str">
        <f t="shared" si="48"/>
        <v>gl-bus:measurableID = tsd_vorm/tsd_Inf1_0/tsd_Inf1_1List/tsd_Inf1_1/c13072_MvtSumma</v>
      </c>
      <c r="N448" s="151"/>
    </row>
    <row r="449" spans="1:14" ht="57.6" x14ac:dyDescent="0.3">
      <c r="A449" s="201"/>
      <c r="B449" s="174"/>
      <c r="C449" s="144" t="s">
        <v>1229</v>
      </c>
      <c r="D449" s="144" t="s">
        <v>1230</v>
      </c>
      <c r="E449" s="144">
        <v>13073</v>
      </c>
      <c r="F449" s="144" t="s">
        <v>49</v>
      </c>
      <c r="G449" s="144" t="s">
        <v>287</v>
      </c>
      <c r="H449" s="144" t="s">
        <v>35</v>
      </c>
      <c r="I449" s="144" t="s">
        <v>1231</v>
      </c>
      <c r="J449" s="144"/>
      <c r="K449" s="144"/>
      <c r="L449" s="144" t="s">
        <v>61</v>
      </c>
      <c r="M449" s="144" t="str">
        <f t="shared" si="48"/>
        <v>gl-bus:measurableID = tsd_vorm/tsd_Inf1_0/tsd_Inf1_1List/tsd_Inf1_1/c13073_TmMaar</v>
      </c>
      <c r="N449" s="151"/>
    </row>
    <row r="450" spans="1:14" ht="43.2" x14ac:dyDescent="0.3">
      <c r="A450" s="201"/>
      <c r="B450" s="174"/>
      <c r="C450" s="144" t="s">
        <v>1232</v>
      </c>
      <c r="D450" s="144" t="s">
        <v>1233</v>
      </c>
      <c r="E450" s="144">
        <v>13074</v>
      </c>
      <c r="F450" s="144" t="s">
        <v>49</v>
      </c>
      <c r="G450" s="144" t="s">
        <v>59</v>
      </c>
      <c r="H450" s="144" t="s">
        <v>35</v>
      </c>
      <c r="I450" s="144" t="s">
        <v>1234</v>
      </c>
      <c r="J450" s="144"/>
      <c r="K450" s="144"/>
      <c r="L450" s="144" t="s">
        <v>61</v>
      </c>
      <c r="M450" s="144" t="str">
        <f t="shared" si="48"/>
        <v>gl-bus:measurableID = tsd_vorm/tsd_Inf1_0/tsd_Inf1_1List/tsd_Inf1_1/c13074_KpTmSumma</v>
      </c>
      <c r="N450" s="151"/>
    </row>
    <row r="451" spans="1:14" ht="57.6" x14ac:dyDescent="0.3">
      <c r="A451" s="201"/>
      <c r="B451" s="174"/>
      <c r="C451" s="144" t="s">
        <v>1235</v>
      </c>
      <c r="D451" s="144" t="s">
        <v>1236</v>
      </c>
      <c r="E451" s="144">
        <v>13075</v>
      </c>
      <c r="F451" s="144" t="s">
        <v>49</v>
      </c>
      <c r="G451" s="144" t="s">
        <v>59</v>
      </c>
      <c r="H451" s="144" t="s">
        <v>35</v>
      </c>
      <c r="I451" s="144" t="s">
        <v>1237</v>
      </c>
      <c r="J451" s="144"/>
      <c r="K451" s="144"/>
      <c r="L451" s="144" t="s">
        <v>61</v>
      </c>
      <c r="M451" s="144" t="str">
        <f t="shared" si="48"/>
        <v>gl-bus:measurableID = tsd_vorm/tsd_Inf1_0/c13075_KpTmKokku</v>
      </c>
      <c r="N451" s="151"/>
    </row>
    <row r="452" spans="1:14" ht="15.6" x14ac:dyDescent="0.3">
      <c r="A452" s="201"/>
      <c r="B452" s="174"/>
      <c r="C452" s="193" t="s">
        <v>1238</v>
      </c>
      <c r="D452" s="193"/>
      <c r="E452" s="193"/>
      <c r="F452" s="193"/>
      <c r="G452" s="193"/>
      <c r="H452" s="193"/>
      <c r="I452" s="193"/>
      <c r="J452" s="193"/>
      <c r="K452" s="193"/>
      <c r="L452" s="193"/>
      <c r="M452" s="199"/>
      <c r="N452" s="199"/>
    </row>
    <row r="453" spans="1:14" ht="43.8" thickBot="1" x14ac:dyDescent="0.35">
      <c r="A453" s="202"/>
      <c r="B453" s="175"/>
      <c r="C453" s="144" t="s">
        <v>1239</v>
      </c>
      <c r="D453" s="144" t="s">
        <v>1240</v>
      </c>
      <c r="E453" s="144">
        <v>13080</v>
      </c>
      <c r="F453" s="144" t="s">
        <v>49</v>
      </c>
      <c r="G453" s="144" t="s">
        <v>1241</v>
      </c>
      <c r="H453" s="144" t="s">
        <v>35</v>
      </c>
      <c r="I453" s="144" t="s">
        <v>1242</v>
      </c>
      <c r="J453" s="144" t="s">
        <v>15</v>
      </c>
      <c r="K453" s="144"/>
      <c r="L453" s="153" t="s">
        <v>61</v>
      </c>
      <c r="M453" s="153" t="str">
        <f xml:space="preserve"> CONCATENATE("gl-bus:measurableID = ", D453)</f>
        <v>gl-bus:measurableID = tsd_vorm/tsd_Inf1_0/c13080_Osatahtsus</v>
      </c>
      <c r="N453" s="151"/>
    </row>
    <row r="454" spans="1:14" ht="14.25" customHeight="1" x14ac:dyDescent="0.3">
      <c r="C454" s="5"/>
      <c r="D454" s="5"/>
      <c r="E454" s="5"/>
      <c r="F454" s="5"/>
      <c r="G454" s="5"/>
      <c r="H454" s="5"/>
      <c r="I454" s="5"/>
      <c r="J454" s="5"/>
      <c r="K454" s="5"/>
      <c r="N454"/>
    </row>
  </sheetData>
  <autoFilter ref="A5:N453" xr:uid="{00000000-0009-0000-0000-000001000000}"/>
  <mergeCells count="293">
    <mergeCell ref="M401:M402"/>
    <mergeCell ref="N401:N402"/>
    <mergeCell ref="C403:C404"/>
    <mergeCell ref="C405:C406"/>
    <mergeCell ref="E403:E404"/>
    <mergeCell ref="E405:E406"/>
    <mergeCell ref="F403:F404"/>
    <mergeCell ref="F405:F406"/>
    <mergeCell ref="G403:G404"/>
    <mergeCell ref="G405:G406"/>
    <mergeCell ref="H403:H404"/>
    <mergeCell ref="H405:H406"/>
    <mergeCell ref="I403:I404"/>
    <mergeCell ref="I405:I406"/>
    <mergeCell ref="J403:J404"/>
    <mergeCell ref="K403:K404"/>
    <mergeCell ref="J405:J406"/>
    <mergeCell ref="K405:K406"/>
    <mergeCell ref="L403:L404"/>
    <mergeCell ref="L405:L406"/>
    <mergeCell ref="M403:M404"/>
    <mergeCell ref="M405:M406"/>
    <mergeCell ref="N403:N404"/>
    <mergeCell ref="N405:N406"/>
    <mergeCell ref="C401:C402"/>
    <mergeCell ref="E401:E402"/>
    <mergeCell ref="F401:F402"/>
    <mergeCell ref="G401:G402"/>
    <mergeCell ref="H401:H402"/>
    <mergeCell ref="I401:I402"/>
    <mergeCell ref="J401:J402"/>
    <mergeCell ref="K401:K402"/>
    <mergeCell ref="L401:L402"/>
    <mergeCell ref="J383:J384"/>
    <mergeCell ref="K383:K384"/>
    <mergeCell ref="L383:L384"/>
    <mergeCell ref="M383:M384"/>
    <mergeCell ref="N383:N384"/>
    <mergeCell ref="J385:J386"/>
    <mergeCell ref="K385:K386"/>
    <mergeCell ref="L385:L386"/>
    <mergeCell ref="M385:M386"/>
    <mergeCell ref="N385:N386"/>
    <mergeCell ref="K368:K369"/>
    <mergeCell ref="L368:L369"/>
    <mergeCell ref="M368:M369"/>
    <mergeCell ref="N368:N369"/>
    <mergeCell ref="J381:J382"/>
    <mergeCell ref="K381:K382"/>
    <mergeCell ref="L381:L382"/>
    <mergeCell ref="M381:M382"/>
    <mergeCell ref="N381:N382"/>
    <mergeCell ref="J368:J369"/>
    <mergeCell ref="K351:K352"/>
    <mergeCell ref="L351:L352"/>
    <mergeCell ref="M351:M352"/>
    <mergeCell ref="N351:N352"/>
    <mergeCell ref="J353:J354"/>
    <mergeCell ref="K353:K354"/>
    <mergeCell ref="L353:L354"/>
    <mergeCell ref="M353:M354"/>
    <mergeCell ref="N353:N354"/>
    <mergeCell ref="M208:M209"/>
    <mergeCell ref="N208:N209"/>
    <mergeCell ref="J347:J348"/>
    <mergeCell ref="K347:K348"/>
    <mergeCell ref="L347:L348"/>
    <mergeCell ref="M347:M348"/>
    <mergeCell ref="N347:N348"/>
    <mergeCell ref="J349:J350"/>
    <mergeCell ref="K349:K350"/>
    <mergeCell ref="L349:L350"/>
    <mergeCell ref="M349:M350"/>
    <mergeCell ref="N349:N350"/>
    <mergeCell ref="C229:N229"/>
    <mergeCell ref="C222:N222"/>
    <mergeCell ref="G347:G348"/>
    <mergeCell ref="G349:G350"/>
    <mergeCell ref="H347:H348"/>
    <mergeCell ref="H349:H350"/>
    <mergeCell ref="J191:J192"/>
    <mergeCell ref="K191:K192"/>
    <mergeCell ref="L191:L192"/>
    <mergeCell ref="M191:M192"/>
    <mergeCell ref="N191:N192"/>
    <mergeCell ref="B202:B209"/>
    <mergeCell ref="J206:J207"/>
    <mergeCell ref="K206:K207"/>
    <mergeCell ref="J202:J203"/>
    <mergeCell ref="J204:J205"/>
    <mergeCell ref="K202:K203"/>
    <mergeCell ref="K204:K205"/>
    <mergeCell ref="L202:L203"/>
    <mergeCell ref="L204:L205"/>
    <mergeCell ref="M202:M203"/>
    <mergeCell ref="M204:M205"/>
    <mergeCell ref="N202:N203"/>
    <mergeCell ref="N204:N205"/>
    <mergeCell ref="L206:L207"/>
    <mergeCell ref="M206:M207"/>
    <mergeCell ref="N206:N207"/>
    <mergeCell ref="J208:J209"/>
    <mergeCell ref="K208:K209"/>
    <mergeCell ref="L208:L209"/>
    <mergeCell ref="K361:K362"/>
    <mergeCell ref="L361:L362"/>
    <mergeCell ref="M361:M362"/>
    <mergeCell ref="N361:N362"/>
    <mergeCell ref="N11:N12"/>
    <mergeCell ref="M11:M12"/>
    <mergeCell ref="L11:L12"/>
    <mergeCell ref="K11:K12"/>
    <mergeCell ref="J11:J12"/>
    <mergeCell ref="L187:L188"/>
    <mergeCell ref="L185:L186"/>
    <mergeCell ref="K185:K186"/>
    <mergeCell ref="J185:J186"/>
    <mergeCell ref="J187:J188"/>
    <mergeCell ref="K187:K188"/>
    <mergeCell ref="M185:M186"/>
    <mergeCell ref="M187:M188"/>
    <mergeCell ref="N185:N186"/>
    <mergeCell ref="N187:N188"/>
    <mergeCell ref="J189:J190"/>
    <mergeCell ref="K189:K190"/>
    <mergeCell ref="L189:L190"/>
    <mergeCell ref="M189:M190"/>
    <mergeCell ref="N189:N190"/>
    <mergeCell ref="I383:I384"/>
    <mergeCell ref="C385:C386"/>
    <mergeCell ref="E385:E386"/>
    <mergeCell ref="F385:F386"/>
    <mergeCell ref="G385:G386"/>
    <mergeCell ref="H385:H386"/>
    <mergeCell ref="I385:I386"/>
    <mergeCell ref="C383:C384"/>
    <mergeCell ref="E383:E384"/>
    <mergeCell ref="F383:F384"/>
    <mergeCell ref="G383:G384"/>
    <mergeCell ref="H383:H384"/>
    <mergeCell ref="C381:C382"/>
    <mergeCell ref="E381:E382"/>
    <mergeCell ref="F381:F382"/>
    <mergeCell ref="G381:G382"/>
    <mergeCell ref="H381:H382"/>
    <mergeCell ref="I381:I382"/>
    <mergeCell ref="I361:I362"/>
    <mergeCell ref="C368:C369"/>
    <mergeCell ref="E368:E369"/>
    <mergeCell ref="F368:F369"/>
    <mergeCell ref="G368:G369"/>
    <mergeCell ref="H368:H369"/>
    <mergeCell ref="I368:I369"/>
    <mergeCell ref="E361:E362"/>
    <mergeCell ref="C361:C362"/>
    <mergeCell ref="F361:F362"/>
    <mergeCell ref="G361:G362"/>
    <mergeCell ref="H361:H362"/>
    <mergeCell ref="J361:J362"/>
    <mergeCell ref="I206:I207"/>
    <mergeCell ref="C208:C209"/>
    <mergeCell ref="E208:E209"/>
    <mergeCell ref="F208:F209"/>
    <mergeCell ref="G208:G209"/>
    <mergeCell ref="H208:H209"/>
    <mergeCell ref="I208:I209"/>
    <mergeCell ref="C206:C207"/>
    <mergeCell ref="E206:E207"/>
    <mergeCell ref="F206:F207"/>
    <mergeCell ref="G206:G207"/>
    <mergeCell ref="H206:H207"/>
    <mergeCell ref="J351:J352"/>
    <mergeCell ref="I202:I203"/>
    <mergeCell ref="C204:C205"/>
    <mergeCell ref="E204:E205"/>
    <mergeCell ref="F204:F205"/>
    <mergeCell ref="G204:G205"/>
    <mergeCell ref="H204:H205"/>
    <mergeCell ref="I204:I205"/>
    <mergeCell ref="C202:C203"/>
    <mergeCell ref="E202:E203"/>
    <mergeCell ref="F202:F203"/>
    <mergeCell ref="G202:G203"/>
    <mergeCell ref="H202:H203"/>
    <mergeCell ref="C185:C186"/>
    <mergeCell ref="E185:E186"/>
    <mergeCell ref="F185:F186"/>
    <mergeCell ref="G185:G186"/>
    <mergeCell ref="I189:I190"/>
    <mergeCell ref="C191:C192"/>
    <mergeCell ref="E191:E192"/>
    <mergeCell ref="F191:F192"/>
    <mergeCell ref="G191:G192"/>
    <mergeCell ref="H191:H192"/>
    <mergeCell ref="I191:I192"/>
    <mergeCell ref="C189:C190"/>
    <mergeCell ref="E189:E190"/>
    <mergeCell ref="F189:F190"/>
    <mergeCell ref="G189:G190"/>
    <mergeCell ref="H189:H190"/>
    <mergeCell ref="H185:H186"/>
    <mergeCell ref="E187:E188"/>
    <mergeCell ref="F187:F188"/>
    <mergeCell ref="G187:G188"/>
    <mergeCell ref="H187:H188"/>
    <mergeCell ref="C187:C188"/>
    <mergeCell ref="B426:B437"/>
    <mergeCell ref="A281:A312"/>
    <mergeCell ref="C306:N306"/>
    <mergeCell ref="C313:N313"/>
    <mergeCell ref="B314:B317"/>
    <mergeCell ref="B318:B320"/>
    <mergeCell ref="B281:B312"/>
    <mergeCell ref="A313:A425"/>
    <mergeCell ref="B326:B330"/>
    <mergeCell ref="B347:B378"/>
    <mergeCell ref="B381:B398"/>
    <mergeCell ref="B401:B418"/>
    <mergeCell ref="B333:B340"/>
    <mergeCell ref="B321:B324"/>
    <mergeCell ref="C281:N281"/>
    <mergeCell ref="C399:N399"/>
    <mergeCell ref="C419:N419"/>
    <mergeCell ref="C325:N325"/>
    <mergeCell ref="C331:N331"/>
    <mergeCell ref="C349:C350"/>
    <mergeCell ref="C347:C348"/>
    <mergeCell ref="E347:E348"/>
    <mergeCell ref="I347:I348"/>
    <mergeCell ref="F349:F350"/>
    <mergeCell ref="B420:B424"/>
    <mergeCell ref="B341:B344"/>
    <mergeCell ref="C438:N438"/>
    <mergeCell ref="C452:N452"/>
    <mergeCell ref="A438:A453"/>
    <mergeCell ref="B438:B453"/>
    <mergeCell ref="C345:N345"/>
    <mergeCell ref="C379:N379"/>
    <mergeCell ref="I349:I350"/>
    <mergeCell ref="C351:C352"/>
    <mergeCell ref="E351:E352"/>
    <mergeCell ref="F351:F352"/>
    <mergeCell ref="G351:G352"/>
    <mergeCell ref="H351:H352"/>
    <mergeCell ref="I351:I352"/>
    <mergeCell ref="C353:C354"/>
    <mergeCell ref="E353:E354"/>
    <mergeCell ref="F353:F354"/>
    <mergeCell ref="G353:G354"/>
    <mergeCell ref="H353:H354"/>
    <mergeCell ref="I353:I354"/>
    <mergeCell ref="E349:E350"/>
    <mergeCell ref="F347:F348"/>
    <mergeCell ref="A426:A437"/>
    <mergeCell ref="B223:B227"/>
    <mergeCell ref="B210:B217"/>
    <mergeCell ref="B259:B280"/>
    <mergeCell ref="A229:A258"/>
    <mergeCell ref="C259:N259"/>
    <mergeCell ref="C278:N278"/>
    <mergeCell ref="B229:B258"/>
    <mergeCell ref="A259:A280"/>
    <mergeCell ref="C144:N144"/>
    <mergeCell ref="C149:N149"/>
    <mergeCell ref="A144:A228"/>
    <mergeCell ref="B151:B154"/>
    <mergeCell ref="B155:B165"/>
    <mergeCell ref="B166:B167"/>
    <mergeCell ref="B168:B171"/>
    <mergeCell ref="C172:N172"/>
    <mergeCell ref="B173:B180"/>
    <mergeCell ref="B145:B148"/>
    <mergeCell ref="B181:B182"/>
    <mergeCell ref="C183:N183"/>
    <mergeCell ref="B185:B192"/>
    <mergeCell ref="B193:B200"/>
    <mergeCell ref="C218:N218"/>
    <mergeCell ref="B219:B221"/>
    <mergeCell ref="C130:N130"/>
    <mergeCell ref="A77:A143"/>
    <mergeCell ref="C4:J4"/>
    <mergeCell ref="L14:L15"/>
    <mergeCell ref="C24:N24"/>
    <mergeCell ref="C50:N50"/>
    <mergeCell ref="A24:A76"/>
    <mergeCell ref="C78:N78"/>
    <mergeCell ref="C77:N77"/>
    <mergeCell ref="C104:N104"/>
    <mergeCell ref="A7:A23"/>
    <mergeCell ref="B7:B23"/>
    <mergeCell ref="B24:B76"/>
    <mergeCell ref="B77:B143"/>
    <mergeCell ref="K4:N4"/>
  </mergeCells>
  <pageMargins left="0.7" right="0.7" top="0.75" bottom="0.75" header="0.3" footer="0.3"/>
  <pageSetup paperSize="9" orientation="portrait" r:id="rId1"/>
  <ignoredErrors>
    <ignoredError sqref="M13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9"/>
  <sheetViews>
    <sheetView workbookViewId="0">
      <selection activeCell="R11" sqref="R11"/>
    </sheetView>
  </sheetViews>
  <sheetFormatPr defaultRowHeight="14.4" x14ac:dyDescent="0.3"/>
  <cols>
    <col min="2" max="2" width="47.5546875" customWidth="1"/>
  </cols>
  <sheetData>
    <row r="1" spans="1:12" ht="15" thickBot="1" x14ac:dyDescent="0.35">
      <c r="A1" s="2" t="s">
        <v>1243</v>
      </c>
      <c r="I1" s="97" t="s">
        <v>1244</v>
      </c>
    </row>
    <row r="2" spans="1:12" ht="86.4" x14ac:dyDescent="0.3">
      <c r="A2" s="8" t="s">
        <v>1245</v>
      </c>
      <c r="B2" s="9" t="s">
        <v>1246</v>
      </c>
      <c r="C2" s="9" t="s">
        <v>1247</v>
      </c>
      <c r="D2" s="9" t="s">
        <v>1248</v>
      </c>
      <c r="E2" s="9" t="s">
        <v>1249</v>
      </c>
      <c r="F2" s="9" t="s">
        <v>1250</v>
      </c>
      <c r="G2" s="9" t="s">
        <v>1251</v>
      </c>
      <c r="H2" s="9" t="s">
        <v>1252</v>
      </c>
      <c r="I2" s="9" t="s">
        <v>1253</v>
      </c>
      <c r="J2" s="10" t="s">
        <v>1254</v>
      </c>
      <c r="K2" s="11" t="s">
        <v>1255</v>
      </c>
      <c r="L2" s="12" t="s">
        <v>1256</v>
      </c>
    </row>
    <row r="3" spans="1:12" x14ac:dyDescent="0.3">
      <c r="A3" s="13">
        <v>10</v>
      </c>
      <c r="B3" s="14" t="s">
        <v>1257</v>
      </c>
      <c r="C3" s="15" t="s">
        <v>1258</v>
      </c>
      <c r="D3" s="15" t="s">
        <v>1258</v>
      </c>
      <c r="E3" s="16" t="s">
        <v>1258</v>
      </c>
      <c r="F3" s="16" t="s">
        <v>1258</v>
      </c>
      <c r="G3" s="15" t="s">
        <v>1258</v>
      </c>
      <c r="H3" s="16">
        <v>0.2</v>
      </c>
      <c r="I3" s="16" t="s">
        <v>1259</v>
      </c>
      <c r="J3" s="16" t="s">
        <v>1258</v>
      </c>
      <c r="K3" s="17" t="s">
        <v>1260</v>
      </c>
      <c r="L3" s="17" t="s">
        <v>1258</v>
      </c>
    </row>
    <row r="4" spans="1:12" x14ac:dyDescent="0.3">
      <c r="A4" s="18">
        <v>11</v>
      </c>
      <c r="B4" s="144" t="s">
        <v>1261</v>
      </c>
      <c r="C4" s="19" t="s">
        <v>1260</v>
      </c>
      <c r="D4" s="20" t="s">
        <v>1258</v>
      </c>
      <c r="E4" s="20" t="s">
        <v>1258</v>
      </c>
      <c r="F4" s="20" t="s">
        <v>1258</v>
      </c>
      <c r="G4" s="20" t="s">
        <v>1258</v>
      </c>
      <c r="H4" s="20" t="s">
        <v>1259</v>
      </c>
      <c r="I4" s="20" t="s">
        <v>1262</v>
      </c>
      <c r="J4" s="20" t="s">
        <v>1260</v>
      </c>
      <c r="K4" s="20" t="s">
        <v>1260</v>
      </c>
      <c r="L4" s="20" t="s">
        <v>1258</v>
      </c>
    </row>
    <row r="5" spans="1:12" x14ac:dyDescent="0.3">
      <c r="A5" s="18">
        <v>12</v>
      </c>
      <c r="B5" s="7" t="s">
        <v>1263</v>
      </c>
      <c r="C5" s="21" t="s">
        <v>1258</v>
      </c>
      <c r="D5" s="19" t="s">
        <v>1260</v>
      </c>
      <c r="E5" s="21" t="s">
        <v>1260</v>
      </c>
      <c r="F5" s="20" t="s">
        <v>1260</v>
      </c>
      <c r="G5" s="19" t="s">
        <v>1260</v>
      </c>
      <c r="H5" s="20">
        <v>0.2</v>
      </c>
      <c r="I5" s="20" t="s">
        <v>1264</v>
      </c>
      <c r="J5" s="22" t="s">
        <v>1258</v>
      </c>
      <c r="K5" s="22" t="s">
        <v>1260</v>
      </c>
      <c r="L5" s="20" t="s">
        <v>1258</v>
      </c>
    </row>
    <row r="6" spans="1:12" x14ac:dyDescent="0.3">
      <c r="A6" s="18">
        <v>13</v>
      </c>
      <c r="B6" s="7" t="s">
        <v>1265</v>
      </c>
      <c r="C6" s="20" t="s">
        <v>1258</v>
      </c>
      <c r="D6" s="19" t="s">
        <v>1258</v>
      </c>
      <c r="E6" s="20" t="s">
        <v>1258</v>
      </c>
      <c r="F6" s="20" t="s">
        <v>1260</v>
      </c>
      <c r="G6" s="19" t="s">
        <v>1258</v>
      </c>
      <c r="H6" s="20">
        <v>0.2</v>
      </c>
      <c r="I6" s="20" t="s">
        <v>1259</v>
      </c>
      <c r="J6" s="22" t="s">
        <v>1258</v>
      </c>
      <c r="K6" s="22" t="s">
        <v>1260</v>
      </c>
      <c r="L6" s="20" t="s">
        <v>1258</v>
      </c>
    </row>
    <row r="7" spans="1:12" ht="28.8" x14ac:dyDescent="0.3">
      <c r="A7" s="23">
        <v>14</v>
      </c>
      <c r="B7" s="24" t="s">
        <v>1266</v>
      </c>
      <c r="C7" s="25" t="s">
        <v>1260</v>
      </c>
      <c r="D7" s="25" t="s">
        <v>1258</v>
      </c>
      <c r="E7" s="25" t="s">
        <v>1260</v>
      </c>
      <c r="F7" s="25" t="s">
        <v>1258</v>
      </c>
      <c r="G7" s="25" t="s">
        <v>1258</v>
      </c>
      <c r="H7" s="25" t="s">
        <v>1259</v>
      </c>
      <c r="I7" s="25" t="s">
        <v>1259</v>
      </c>
      <c r="J7" s="26" t="s">
        <v>1260</v>
      </c>
      <c r="K7" s="26" t="s">
        <v>1260</v>
      </c>
      <c r="L7" s="26" t="s">
        <v>1260</v>
      </c>
    </row>
    <row r="8" spans="1:12" ht="28.8" x14ac:dyDescent="0.3">
      <c r="A8" s="18">
        <v>15</v>
      </c>
      <c r="B8" s="7" t="s">
        <v>1267</v>
      </c>
      <c r="C8" s="20" t="s">
        <v>1258</v>
      </c>
      <c r="D8" s="19" t="s">
        <v>1258</v>
      </c>
      <c r="E8" s="20" t="s">
        <v>1260</v>
      </c>
      <c r="F8" s="20" t="s">
        <v>1260</v>
      </c>
      <c r="G8" s="19" t="s">
        <v>1258</v>
      </c>
      <c r="H8" s="20">
        <v>0.2</v>
      </c>
      <c r="I8" s="20" t="s">
        <v>1259</v>
      </c>
      <c r="J8" s="22" t="s">
        <v>1258</v>
      </c>
      <c r="K8" s="22" t="s">
        <v>1260</v>
      </c>
      <c r="L8" s="22" t="s">
        <v>1258</v>
      </c>
    </row>
    <row r="9" spans="1:12" ht="28.8" x14ac:dyDescent="0.3">
      <c r="A9" s="18">
        <v>16</v>
      </c>
      <c r="B9" s="7" t="s">
        <v>1268</v>
      </c>
      <c r="C9" s="22" t="s">
        <v>1258</v>
      </c>
      <c r="D9" s="27" t="s">
        <v>1260</v>
      </c>
      <c r="E9" s="22" t="s">
        <v>1260</v>
      </c>
      <c r="F9" s="22" t="s">
        <v>1260</v>
      </c>
      <c r="G9" s="27" t="s">
        <v>1260</v>
      </c>
      <c r="H9" s="22">
        <v>0.2</v>
      </c>
      <c r="I9" s="22" t="s">
        <v>1259</v>
      </c>
      <c r="J9" s="22" t="s">
        <v>1258</v>
      </c>
      <c r="K9" s="22" t="s">
        <v>1260</v>
      </c>
      <c r="L9" s="22" t="s">
        <v>1258</v>
      </c>
    </row>
    <row r="10" spans="1:12" x14ac:dyDescent="0.3">
      <c r="A10" s="18">
        <v>17</v>
      </c>
      <c r="B10" s="28" t="s">
        <v>1269</v>
      </c>
      <c r="C10" s="20" t="s">
        <v>1258</v>
      </c>
      <c r="D10" s="20" t="s">
        <v>1258</v>
      </c>
      <c r="E10" s="20" t="s">
        <v>1260</v>
      </c>
      <c r="F10" s="20" t="s">
        <v>1258</v>
      </c>
      <c r="G10" s="20" t="s">
        <v>1258</v>
      </c>
      <c r="H10" s="20">
        <v>0.2</v>
      </c>
      <c r="I10" s="20" t="s">
        <v>1259</v>
      </c>
      <c r="J10" s="22" t="s">
        <v>1258</v>
      </c>
      <c r="K10" s="22" t="s">
        <v>1260</v>
      </c>
      <c r="L10" s="22" t="s">
        <v>1258</v>
      </c>
    </row>
    <row r="11" spans="1:12" ht="28.8" x14ac:dyDescent="0.3">
      <c r="A11" s="18">
        <v>18</v>
      </c>
      <c r="B11" s="7" t="s">
        <v>1270</v>
      </c>
      <c r="C11" s="20" t="s">
        <v>1260</v>
      </c>
      <c r="D11" s="19" t="s">
        <v>1258</v>
      </c>
      <c r="E11" s="20" t="s">
        <v>1260</v>
      </c>
      <c r="F11" s="20" t="s">
        <v>1258</v>
      </c>
      <c r="G11" s="19" t="s">
        <v>1258</v>
      </c>
      <c r="H11" s="20" t="s">
        <v>1259</v>
      </c>
      <c r="I11" s="20" t="s">
        <v>1259</v>
      </c>
      <c r="J11" s="22" t="s">
        <v>1260</v>
      </c>
      <c r="K11" s="22" t="s">
        <v>1260</v>
      </c>
      <c r="L11" s="22" t="s">
        <v>1258</v>
      </c>
    </row>
    <row r="12" spans="1:12" ht="28.8" x14ac:dyDescent="0.3">
      <c r="A12" s="18">
        <v>19</v>
      </c>
      <c r="B12" s="7" t="s">
        <v>1271</v>
      </c>
      <c r="C12" s="19" t="s">
        <v>1260</v>
      </c>
      <c r="D12" s="20" t="s">
        <v>1258</v>
      </c>
      <c r="E12" s="20" t="s">
        <v>1260</v>
      </c>
      <c r="F12" s="20" t="s">
        <v>1258</v>
      </c>
      <c r="G12" s="20" t="s">
        <v>1258</v>
      </c>
      <c r="H12" s="20" t="s">
        <v>1259</v>
      </c>
      <c r="I12" s="20" t="s">
        <v>1262</v>
      </c>
      <c r="J12" s="22" t="s">
        <v>1260</v>
      </c>
      <c r="K12" s="22" t="s">
        <v>1260</v>
      </c>
      <c r="L12" s="22" t="s">
        <v>1258</v>
      </c>
    </row>
    <row r="13" spans="1:12" ht="28.8" x14ac:dyDescent="0.3">
      <c r="A13" s="18">
        <v>20</v>
      </c>
      <c r="B13" s="7" t="s">
        <v>1272</v>
      </c>
      <c r="C13" s="19" t="s">
        <v>1258</v>
      </c>
      <c r="D13" s="20" t="s">
        <v>1260</v>
      </c>
      <c r="E13" s="20" t="s">
        <v>1260</v>
      </c>
      <c r="F13" s="20" t="s">
        <v>1260</v>
      </c>
      <c r="G13" s="20" t="s">
        <v>1260</v>
      </c>
      <c r="H13" s="20">
        <v>0.2</v>
      </c>
      <c r="I13" s="20" t="s">
        <v>1264</v>
      </c>
      <c r="J13" s="22" t="s">
        <v>1258</v>
      </c>
      <c r="K13" s="22" t="s">
        <v>1260</v>
      </c>
      <c r="L13" s="22" t="s">
        <v>1258</v>
      </c>
    </row>
    <row r="14" spans="1:12" x14ac:dyDescent="0.3">
      <c r="A14" s="18">
        <v>21</v>
      </c>
      <c r="B14" s="7" t="s">
        <v>1273</v>
      </c>
      <c r="C14" s="19" t="s">
        <v>1258</v>
      </c>
      <c r="D14" s="20" t="s">
        <v>1258</v>
      </c>
      <c r="E14" s="20" t="s">
        <v>1260</v>
      </c>
      <c r="F14" s="20" t="s">
        <v>1260</v>
      </c>
      <c r="G14" s="20" t="s">
        <v>1258</v>
      </c>
      <c r="H14" s="20">
        <v>0.2</v>
      </c>
      <c r="I14" s="20" t="s">
        <v>1259</v>
      </c>
      <c r="J14" s="22" t="s">
        <v>1258</v>
      </c>
      <c r="K14" s="22" t="s">
        <v>1260</v>
      </c>
      <c r="L14" s="22" t="s">
        <v>1258</v>
      </c>
    </row>
    <row r="15" spans="1:12" ht="28.8" x14ac:dyDescent="0.3">
      <c r="A15" s="18">
        <v>22</v>
      </c>
      <c r="B15" s="7" t="s">
        <v>1274</v>
      </c>
      <c r="C15" s="19" t="s">
        <v>1260</v>
      </c>
      <c r="D15" s="19" t="s">
        <v>1258</v>
      </c>
      <c r="E15" s="20" t="s">
        <v>1260</v>
      </c>
      <c r="F15" s="20" t="s">
        <v>1260</v>
      </c>
      <c r="G15" s="19" t="s">
        <v>1258</v>
      </c>
      <c r="H15" s="20" t="s">
        <v>1259</v>
      </c>
      <c r="I15" s="20" t="s">
        <v>1262</v>
      </c>
      <c r="J15" s="22" t="s">
        <v>1260</v>
      </c>
      <c r="K15" s="22" t="s">
        <v>1260</v>
      </c>
      <c r="L15" s="22" t="s">
        <v>1258</v>
      </c>
    </row>
    <row r="16" spans="1:12" ht="28.8" x14ac:dyDescent="0.3">
      <c r="A16" s="18">
        <v>23</v>
      </c>
      <c r="B16" s="24" t="s">
        <v>1275</v>
      </c>
      <c r="C16" s="19" t="s">
        <v>1258</v>
      </c>
      <c r="D16" s="20" t="s">
        <v>1260</v>
      </c>
      <c r="E16" s="20" t="s">
        <v>1260</v>
      </c>
      <c r="F16" s="20" t="s">
        <v>1260</v>
      </c>
      <c r="G16" s="20" t="s">
        <v>1260</v>
      </c>
      <c r="H16" s="20">
        <v>0.2</v>
      </c>
      <c r="I16" s="20" t="s">
        <v>1264</v>
      </c>
      <c r="J16" s="22" t="s">
        <v>1258</v>
      </c>
      <c r="K16" s="22" t="s">
        <v>1260</v>
      </c>
      <c r="L16" s="22" t="s">
        <v>1258</v>
      </c>
    </row>
    <row r="17" spans="1:12" x14ac:dyDescent="0.3">
      <c r="A17" s="18">
        <v>24</v>
      </c>
      <c r="B17" s="7" t="s">
        <v>1276</v>
      </c>
      <c r="C17" s="20" t="s">
        <v>1258</v>
      </c>
      <c r="D17" s="19" t="s">
        <v>1260</v>
      </c>
      <c r="E17" s="20" t="s">
        <v>1260</v>
      </c>
      <c r="F17" s="20" t="s">
        <v>1260</v>
      </c>
      <c r="G17" s="19" t="s">
        <v>1260</v>
      </c>
      <c r="H17" s="20">
        <v>0.2</v>
      </c>
      <c r="I17" s="20" t="s">
        <v>1259</v>
      </c>
      <c r="J17" s="22" t="s">
        <v>1258</v>
      </c>
      <c r="K17" s="22" t="s">
        <v>1260</v>
      </c>
      <c r="L17" s="22" t="s">
        <v>1258</v>
      </c>
    </row>
    <row r="18" spans="1:12" x14ac:dyDescent="0.3">
      <c r="A18" s="18">
        <v>25</v>
      </c>
      <c r="B18" s="7" t="s">
        <v>1277</v>
      </c>
      <c r="C18" s="20" t="s">
        <v>1258</v>
      </c>
      <c r="D18" s="19" t="s">
        <v>1258</v>
      </c>
      <c r="E18" s="20" t="s">
        <v>1258</v>
      </c>
      <c r="F18" s="20" t="s">
        <v>1258</v>
      </c>
      <c r="G18" s="19" t="s">
        <v>1258</v>
      </c>
      <c r="H18" s="20">
        <v>0.2</v>
      </c>
      <c r="I18" s="20" t="s">
        <v>1259</v>
      </c>
      <c r="J18" s="22" t="s">
        <v>1258</v>
      </c>
      <c r="K18" s="27" t="s">
        <v>1258</v>
      </c>
      <c r="L18" s="22" t="s">
        <v>1258</v>
      </c>
    </row>
    <row r="19" spans="1:12" ht="28.8" x14ac:dyDescent="0.3">
      <c r="A19" s="18">
        <v>26</v>
      </c>
      <c r="B19" s="24" t="s">
        <v>1278</v>
      </c>
      <c r="C19" s="20" t="s">
        <v>1260</v>
      </c>
      <c r="D19" s="19" t="s">
        <v>1258</v>
      </c>
      <c r="E19" s="20" t="s">
        <v>1258</v>
      </c>
      <c r="F19" s="20" t="s">
        <v>1258</v>
      </c>
      <c r="G19" s="19" t="s">
        <v>1258</v>
      </c>
      <c r="H19" s="20" t="s">
        <v>1259</v>
      </c>
      <c r="I19" s="20" t="s">
        <v>1262</v>
      </c>
      <c r="J19" s="22" t="s">
        <v>1260</v>
      </c>
      <c r="K19" s="22" t="s">
        <v>1260</v>
      </c>
      <c r="L19" s="22" t="s">
        <v>1258</v>
      </c>
    </row>
    <row r="20" spans="1:12" ht="28.8" x14ac:dyDescent="0.3">
      <c r="A20" s="18">
        <v>27</v>
      </c>
      <c r="B20" s="24" t="s">
        <v>1279</v>
      </c>
      <c r="C20" s="20" t="s">
        <v>1258</v>
      </c>
      <c r="D20" s="19" t="s">
        <v>1260</v>
      </c>
      <c r="E20" s="20" t="s">
        <v>1260</v>
      </c>
      <c r="F20" s="20" t="s">
        <v>1260</v>
      </c>
      <c r="G20" s="20" t="s">
        <v>1260</v>
      </c>
      <c r="H20" s="20">
        <v>0.2</v>
      </c>
      <c r="I20" s="20" t="s">
        <v>1264</v>
      </c>
      <c r="J20" s="22" t="s">
        <v>1258</v>
      </c>
      <c r="K20" s="27" t="s">
        <v>1258</v>
      </c>
      <c r="L20" s="22" t="s">
        <v>1258</v>
      </c>
    </row>
    <row r="21" spans="1:12" x14ac:dyDescent="0.3">
      <c r="A21" s="18">
        <v>28</v>
      </c>
      <c r="B21" s="7" t="s">
        <v>1280</v>
      </c>
      <c r="C21" s="20" t="s">
        <v>1258</v>
      </c>
      <c r="D21" s="20" t="s">
        <v>1258</v>
      </c>
      <c r="E21" s="20" t="s">
        <v>1258</v>
      </c>
      <c r="F21" s="20" t="s">
        <v>1260</v>
      </c>
      <c r="G21" s="20" t="s">
        <v>1258</v>
      </c>
      <c r="H21" s="20">
        <v>0.2</v>
      </c>
      <c r="I21" s="20" t="s">
        <v>1259</v>
      </c>
      <c r="J21" s="22" t="s">
        <v>1258</v>
      </c>
      <c r="K21" s="27" t="s">
        <v>1258</v>
      </c>
      <c r="L21" s="22" t="s">
        <v>1258</v>
      </c>
    </row>
    <row r="22" spans="1:12" ht="28.8" x14ac:dyDescent="0.3">
      <c r="A22" s="18">
        <v>29</v>
      </c>
      <c r="B22" s="7" t="s">
        <v>1281</v>
      </c>
      <c r="C22" s="20" t="s">
        <v>1258</v>
      </c>
      <c r="D22" s="19" t="s">
        <v>1258</v>
      </c>
      <c r="E22" s="20" t="s">
        <v>1260</v>
      </c>
      <c r="F22" s="20" t="s">
        <v>1260</v>
      </c>
      <c r="G22" s="20" t="s">
        <v>1258</v>
      </c>
      <c r="H22" s="20">
        <v>0.2</v>
      </c>
      <c r="I22" s="20" t="s">
        <v>1259</v>
      </c>
      <c r="J22" s="22" t="s">
        <v>1258</v>
      </c>
      <c r="K22" s="27" t="s">
        <v>1258</v>
      </c>
      <c r="L22" s="22" t="s">
        <v>1258</v>
      </c>
    </row>
    <row r="23" spans="1:12" ht="28.8" x14ac:dyDescent="0.3">
      <c r="A23" s="18">
        <v>30</v>
      </c>
      <c r="B23" s="7" t="s">
        <v>1282</v>
      </c>
      <c r="C23" s="20" t="s">
        <v>1260</v>
      </c>
      <c r="D23" s="19" t="s">
        <v>1258</v>
      </c>
      <c r="E23" s="20" t="s">
        <v>1260</v>
      </c>
      <c r="F23" s="20" t="s">
        <v>1260</v>
      </c>
      <c r="G23" s="20" t="s">
        <v>1258</v>
      </c>
      <c r="H23" s="20" t="s">
        <v>1259</v>
      </c>
      <c r="I23" s="20" t="s">
        <v>1262</v>
      </c>
      <c r="J23" s="22" t="s">
        <v>1260</v>
      </c>
      <c r="K23" s="22" t="s">
        <v>1260</v>
      </c>
      <c r="L23" s="22" t="s">
        <v>1258</v>
      </c>
    </row>
    <row r="24" spans="1:12" ht="28.8" x14ac:dyDescent="0.3">
      <c r="A24" s="18">
        <v>31</v>
      </c>
      <c r="B24" s="7" t="s">
        <v>1283</v>
      </c>
      <c r="C24" s="20" t="s">
        <v>1258</v>
      </c>
      <c r="D24" s="20" t="s">
        <v>1260</v>
      </c>
      <c r="E24" s="20" t="s">
        <v>1260</v>
      </c>
      <c r="F24" s="20" t="s">
        <v>1260</v>
      </c>
      <c r="G24" s="20" t="s">
        <v>1260</v>
      </c>
      <c r="H24" s="20">
        <v>0.2</v>
      </c>
      <c r="I24" s="20" t="s">
        <v>1264</v>
      </c>
      <c r="J24" s="22" t="s">
        <v>1258</v>
      </c>
      <c r="K24" s="27" t="s">
        <v>1258</v>
      </c>
      <c r="L24" s="22" t="s">
        <v>1258</v>
      </c>
    </row>
    <row r="25" spans="1:12" x14ac:dyDescent="0.3">
      <c r="A25" s="18">
        <v>32</v>
      </c>
      <c r="B25" s="7" t="s">
        <v>1284</v>
      </c>
      <c r="C25" s="20" t="s">
        <v>1258</v>
      </c>
      <c r="D25" s="19" t="s">
        <v>1260</v>
      </c>
      <c r="E25" s="20" t="s">
        <v>1260</v>
      </c>
      <c r="F25" s="20" t="s">
        <v>1260</v>
      </c>
      <c r="G25" s="20" t="s">
        <v>1260</v>
      </c>
      <c r="H25" s="20">
        <v>0.2</v>
      </c>
      <c r="I25" s="20" t="s">
        <v>1259</v>
      </c>
      <c r="J25" s="22" t="s">
        <v>1258</v>
      </c>
      <c r="K25" s="27" t="s">
        <v>1260</v>
      </c>
      <c r="L25" s="22" t="s">
        <v>1258</v>
      </c>
    </row>
    <row r="26" spans="1:12" ht="28.8" x14ac:dyDescent="0.3">
      <c r="A26" s="18">
        <v>33</v>
      </c>
      <c r="B26" s="7" t="s">
        <v>1285</v>
      </c>
      <c r="C26" s="29" t="s">
        <v>1258</v>
      </c>
      <c r="D26" s="30" t="s">
        <v>1258</v>
      </c>
      <c r="E26" s="25" t="s">
        <v>1258</v>
      </c>
      <c r="F26" s="25" t="s">
        <v>1260</v>
      </c>
      <c r="G26" s="30" t="s">
        <v>1258</v>
      </c>
      <c r="H26" s="30">
        <v>0.2</v>
      </c>
      <c r="I26" s="20" t="s">
        <v>1259</v>
      </c>
      <c r="J26" s="31" t="s">
        <v>1258</v>
      </c>
      <c r="K26" s="31" t="s">
        <v>1260</v>
      </c>
      <c r="L26" s="22" t="s">
        <v>1258</v>
      </c>
    </row>
    <row r="27" spans="1:12" ht="43.2" x14ac:dyDescent="0.3">
      <c r="A27" s="18">
        <v>34</v>
      </c>
      <c r="B27" s="7" t="s">
        <v>1286</v>
      </c>
      <c r="C27" s="19" t="s">
        <v>1260</v>
      </c>
      <c r="D27" s="19" t="s">
        <v>1258</v>
      </c>
      <c r="E27" s="20" t="s">
        <v>1258</v>
      </c>
      <c r="F27" s="20" t="s">
        <v>1260</v>
      </c>
      <c r="G27" s="19" t="s">
        <v>1258</v>
      </c>
      <c r="H27" s="19" t="s">
        <v>1259</v>
      </c>
      <c r="I27" s="20" t="s">
        <v>1262</v>
      </c>
      <c r="J27" s="22" t="s">
        <v>1260</v>
      </c>
      <c r="K27" s="22" t="s">
        <v>1260</v>
      </c>
      <c r="L27" s="22" t="s">
        <v>1258</v>
      </c>
    </row>
    <row r="28" spans="1:12" ht="43.2" x14ac:dyDescent="0.3">
      <c r="A28" s="18">
        <v>35</v>
      </c>
      <c r="B28" s="7" t="s">
        <v>1287</v>
      </c>
      <c r="C28" s="19" t="s">
        <v>1258</v>
      </c>
      <c r="D28" s="20" t="s">
        <v>1260</v>
      </c>
      <c r="E28" s="20" t="s">
        <v>1260</v>
      </c>
      <c r="F28" s="20" t="s">
        <v>1260</v>
      </c>
      <c r="G28" s="20" t="s">
        <v>1260</v>
      </c>
      <c r="H28" s="19">
        <v>0.2</v>
      </c>
      <c r="I28" s="20" t="s">
        <v>1264</v>
      </c>
      <c r="J28" s="22" t="s">
        <v>1258</v>
      </c>
      <c r="K28" s="22" t="s">
        <v>1260</v>
      </c>
      <c r="L28" s="22" t="s">
        <v>1258</v>
      </c>
    </row>
    <row r="29" spans="1:12" ht="28.8" x14ac:dyDescent="0.3">
      <c r="A29" s="23">
        <v>36</v>
      </c>
      <c r="B29" s="24" t="s">
        <v>1288</v>
      </c>
      <c r="C29" s="32" t="s">
        <v>1260</v>
      </c>
      <c r="D29" s="25" t="s">
        <v>1258</v>
      </c>
      <c r="E29" s="25" t="s">
        <v>1260</v>
      </c>
      <c r="F29" s="25" t="s">
        <v>1260</v>
      </c>
      <c r="G29" s="25" t="s">
        <v>1258</v>
      </c>
      <c r="H29" s="32" t="s">
        <v>1259</v>
      </c>
      <c r="I29" s="25" t="s">
        <v>1259</v>
      </c>
      <c r="J29" s="26" t="s">
        <v>1260</v>
      </c>
      <c r="K29" s="26" t="s">
        <v>1260</v>
      </c>
      <c r="L29" s="26" t="s">
        <v>1260</v>
      </c>
    </row>
    <row r="30" spans="1:12" x14ac:dyDescent="0.3">
      <c r="A30" s="33"/>
      <c r="B30" s="34" t="s">
        <v>1289</v>
      </c>
      <c r="C30" s="33"/>
      <c r="D30" s="33"/>
      <c r="E30" s="35"/>
      <c r="F30" s="33"/>
      <c r="G30" s="33"/>
      <c r="H30" s="33"/>
      <c r="I30" s="33"/>
      <c r="J30" s="33"/>
      <c r="K30" s="36"/>
      <c r="L30" s="36"/>
    </row>
    <row r="31" spans="1:12" x14ac:dyDescent="0.3">
      <c r="A31" s="37">
        <v>40</v>
      </c>
      <c r="B31" s="144" t="s">
        <v>1290</v>
      </c>
      <c r="C31" s="19" t="s">
        <v>1258</v>
      </c>
      <c r="D31" s="19" t="s">
        <v>1260</v>
      </c>
      <c r="E31" s="20" t="s">
        <v>1260</v>
      </c>
      <c r="F31" s="20" t="s">
        <v>1260</v>
      </c>
      <c r="G31" s="20" t="s">
        <v>1260</v>
      </c>
      <c r="H31" s="19">
        <v>0.2</v>
      </c>
      <c r="I31" s="20" t="s">
        <v>1259</v>
      </c>
      <c r="J31" s="22" t="s">
        <v>1258</v>
      </c>
      <c r="K31" s="22" t="s">
        <v>1260</v>
      </c>
      <c r="L31" s="22" t="s">
        <v>1258</v>
      </c>
    </row>
    <row r="32" spans="1:12" x14ac:dyDescent="0.3">
      <c r="A32" s="37">
        <v>41</v>
      </c>
      <c r="B32" s="144" t="s">
        <v>1291</v>
      </c>
      <c r="C32" s="19" t="s">
        <v>1258</v>
      </c>
      <c r="D32" s="20" t="s">
        <v>1258</v>
      </c>
      <c r="E32" s="20" t="s">
        <v>1260</v>
      </c>
      <c r="F32" s="20" t="s">
        <v>1260</v>
      </c>
      <c r="G32" s="20" t="s">
        <v>1260</v>
      </c>
      <c r="H32" s="19">
        <v>0.2</v>
      </c>
      <c r="I32" s="20" t="s">
        <v>1259</v>
      </c>
      <c r="J32" s="22" t="s">
        <v>1258</v>
      </c>
      <c r="K32" s="22" t="s">
        <v>1260</v>
      </c>
      <c r="L32" s="22" t="s">
        <v>1258</v>
      </c>
    </row>
    <row r="33" spans="1:12" x14ac:dyDescent="0.3">
      <c r="A33" s="37">
        <v>42</v>
      </c>
      <c r="B33" s="144" t="s">
        <v>1292</v>
      </c>
      <c r="C33" s="19" t="s">
        <v>1258</v>
      </c>
      <c r="D33" s="19" t="s">
        <v>1258</v>
      </c>
      <c r="E33" s="20" t="s">
        <v>1260</v>
      </c>
      <c r="F33" s="20" t="s">
        <v>1260</v>
      </c>
      <c r="G33" s="20" t="s">
        <v>1258</v>
      </c>
      <c r="H33" s="19">
        <v>0.2</v>
      </c>
      <c r="I33" s="20" t="s">
        <v>1259</v>
      </c>
      <c r="J33" s="22" t="s">
        <v>1258</v>
      </c>
      <c r="K33" s="22" t="s">
        <v>1260</v>
      </c>
      <c r="L33" s="22" t="s">
        <v>1258</v>
      </c>
    </row>
    <row r="34" spans="1:12" x14ac:dyDescent="0.3">
      <c r="A34" s="37">
        <v>43</v>
      </c>
      <c r="B34" s="144" t="s">
        <v>1293</v>
      </c>
      <c r="C34" s="19" t="s">
        <v>1258</v>
      </c>
      <c r="D34" s="20" t="s">
        <v>1258</v>
      </c>
      <c r="E34" s="20" t="s">
        <v>1260</v>
      </c>
      <c r="F34" s="20" t="s">
        <v>1260</v>
      </c>
      <c r="G34" s="20" t="s">
        <v>1258</v>
      </c>
      <c r="H34" s="19">
        <v>0.2</v>
      </c>
      <c r="I34" s="20" t="s">
        <v>1259</v>
      </c>
      <c r="J34" s="22" t="s">
        <v>1258</v>
      </c>
      <c r="K34" s="22" t="s">
        <v>1260</v>
      </c>
      <c r="L34" s="22" t="s">
        <v>1258</v>
      </c>
    </row>
    <row r="35" spans="1:12" ht="28.8" x14ac:dyDescent="0.3">
      <c r="A35" s="37">
        <v>44</v>
      </c>
      <c r="B35" s="144" t="s">
        <v>1294</v>
      </c>
      <c r="C35" s="29" t="s">
        <v>1258</v>
      </c>
      <c r="D35" s="29" t="s">
        <v>1260</v>
      </c>
      <c r="E35" s="29" t="s">
        <v>1260</v>
      </c>
      <c r="F35" s="29" t="s">
        <v>1260</v>
      </c>
      <c r="G35" s="29" t="s">
        <v>1260</v>
      </c>
      <c r="H35" s="29">
        <v>0.2</v>
      </c>
      <c r="I35" s="29" t="s">
        <v>1259</v>
      </c>
      <c r="J35" s="98" t="s">
        <v>1258</v>
      </c>
      <c r="K35" s="22" t="s">
        <v>1260</v>
      </c>
      <c r="L35" s="22" t="s">
        <v>1258</v>
      </c>
    </row>
    <row r="36" spans="1:12" ht="28.8" x14ac:dyDescent="0.3">
      <c r="A36" s="37">
        <v>45</v>
      </c>
      <c r="B36" s="144" t="s">
        <v>1295</v>
      </c>
      <c r="C36" s="19" t="s">
        <v>1258</v>
      </c>
      <c r="D36" s="20" t="s">
        <v>1260</v>
      </c>
      <c r="E36" s="20" t="s">
        <v>1260</v>
      </c>
      <c r="F36" s="20" t="s">
        <v>1260</v>
      </c>
      <c r="G36" s="20" t="s">
        <v>1260</v>
      </c>
      <c r="H36" s="19">
        <v>0.2</v>
      </c>
      <c r="I36" s="20" t="s">
        <v>1259</v>
      </c>
      <c r="J36" s="27" t="s">
        <v>1258</v>
      </c>
      <c r="K36" s="22" t="s">
        <v>1260</v>
      </c>
      <c r="L36" s="22" t="s">
        <v>1258</v>
      </c>
    </row>
    <row r="37" spans="1:12" ht="28.8" x14ac:dyDescent="0.3">
      <c r="A37" s="37">
        <v>46</v>
      </c>
      <c r="B37" s="144" t="s">
        <v>1296</v>
      </c>
      <c r="C37" s="19" t="s">
        <v>1258</v>
      </c>
      <c r="D37" s="20" t="s">
        <v>1260</v>
      </c>
      <c r="E37" s="20" t="s">
        <v>1260</v>
      </c>
      <c r="F37" s="20" t="s">
        <v>1260</v>
      </c>
      <c r="G37" s="20" t="s">
        <v>1260</v>
      </c>
      <c r="H37" s="19">
        <v>0.1</v>
      </c>
      <c r="I37" s="20" t="s">
        <v>1259</v>
      </c>
      <c r="J37" s="27" t="s">
        <v>1258</v>
      </c>
      <c r="K37" s="22" t="s">
        <v>1260</v>
      </c>
      <c r="L37" s="22" t="s">
        <v>1258</v>
      </c>
    </row>
    <row r="38" spans="1:12" ht="28.8" x14ac:dyDescent="0.3">
      <c r="A38" s="37">
        <v>47</v>
      </c>
      <c r="B38" s="144" t="s">
        <v>1297</v>
      </c>
      <c r="C38" s="19" t="s">
        <v>1258</v>
      </c>
      <c r="D38" s="19" t="s">
        <v>1260</v>
      </c>
      <c r="E38" s="20" t="s">
        <v>1260</v>
      </c>
      <c r="F38" s="19" t="s">
        <v>1260</v>
      </c>
      <c r="G38" s="19" t="s">
        <v>1260</v>
      </c>
      <c r="H38" s="19">
        <v>0.2</v>
      </c>
      <c r="I38" s="20" t="s">
        <v>1259</v>
      </c>
      <c r="J38" s="22" t="s">
        <v>1258</v>
      </c>
      <c r="K38" s="22" t="s">
        <v>1260</v>
      </c>
      <c r="L38" s="22" t="s">
        <v>1258</v>
      </c>
    </row>
    <row r="39" spans="1:12" x14ac:dyDescent="0.3">
      <c r="A39" s="38">
        <v>179</v>
      </c>
      <c r="B39" s="39" t="s">
        <v>1298</v>
      </c>
      <c r="C39" s="19" t="s">
        <v>1299</v>
      </c>
      <c r="D39" s="20" t="s">
        <v>1260</v>
      </c>
      <c r="E39" s="20"/>
      <c r="F39" s="20" t="s">
        <v>1259</v>
      </c>
      <c r="G39" s="20"/>
      <c r="H39" s="19">
        <v>0.2</v>
      </c>
      <c r="I39" s="20" t="s">
        <v>1259</v>
      </c>
      <c r="J39" s="27"/>
      <c r="K39" s="144"/>
      <c r="L39" s="144"/>
    </row>
    <row r="40" spans="1:12" x14ac:dyDescent="0.3">
      <c r="A40" s="40"/>
      <c r="B40" s="41" t="s">
        <v>1300</v>
      </c>
      <c r="C40" s="42"/>
      <c r="D40" s="42"/>
      <c r="E40" s="42"/>
      <c r="F40" s="42"/>
      <c r="G40" s="42"/>
      <c r="H40" s="42"/>
      <c r="I40" s="42"/>
      <c r="J40" s="43"/>
      <c r="K40" s="36"/>
      <c r="L40" s="36"/>
    </row>
    <row r="41" spans="1:12" ht="28.8" x14ac:dyDescent="0.3">
      <c r="A41" s="44">
        <v>50</v>
      </c>
      <c r="B41" s="7" t="s">
        <v>1301</v>
      </c>
      <c r="C41" s="45" t="s">
        <v>1258</v>
      </c>
      <c r="D41" s="46" t="s">
        <v>1260</v>
      </c>
      <c r="E41" s="46" t="s">
        <v>1260</v>
      </c>
      <c r="F41" s="46" t="s">
        <v>1260</v>
      </c>
      <c r="G41" s="46" t="s">
        <v>1260</v>
      </c>
      <c r="H41" s="45">
        <v>0.2</v>
      </c>
      <c r="I41" s="46" t="s">
        <v>1259</v>
      </c>
      <c r="J41" s="18" t="s">
        <v>1258</v>
      </c>
      <c r="K41" s="47" t="s">
        <v>1260</v>
      </c>
      <c r="L41" s="47" t="s">
        <v>1258</v>
      </c>
    </row>
    <row r="42" spans="1:12" ht="57.6" x14ac:dyDescent="0.3">
      <c r="A42" s="48">
        <v>51</v>
      </c>
      <c r="B42" s="24" t="s">
        <v>1302</v>
      </c>
      <c r="C42" s="19" t="s">
        <v>1258</v>
      </c>
      <c r="D42" s="20" t="s">
        <v>1260</v>
      </c>
      <c r="E42" s="20" t="s">
        <v>1260</v>
      </c>
      <c r="F42" s="20" t="s">
        <v>1260</v>
      </c>
      <c r="G42" s="20" t="s">
        <v>1260</v>
      </c>
      <c r="H42" s="19">
        <v>0.2</v>
      </c>
      <c r="I42" s="20" t="s">
        <v>1259</v>
      </c>
      <c r="J42" s="27" t="s">
        <v>1258</v>
      </c>
      <c r="K42" s="22" t="s">
        <v>1260</v>
      </c>
      <c r="L42" s="47" t="s">
        <v>1258</v>
      </c>
    </row>
    <row r="43" spans="1:12" x14ac:dyDescent="0.3">
      <c r="A43" s="37">
        <v>52</v>
      </c>
      <c r="B43" s="144" t="s">
        <v>1303</v>
      </c>
      <c r="C43" s="19" t="s">
        <v>1258</v>
      </c>
      <c r="D43" s="20" t="s">
        <v>1260</v>
      </c>
      <c r="E43" s="20" t="s">
        <v>1260</v>
      </c>
      <c r="F43" s="20" t="s">
        <v>1258</v>
      </c>
      <c r="G43" s="20" t="s">
        <v>1258</v>
      </c>
      <c r="H43" s="19">
        <v>0.2</v>
      </c>
      <c r="I43" s="20" t="s">
        <v>1259</v>
      </c>
      <c r="J43" s="27" t="s">
        <v>1258</v>
      </c>
      <c r="K43" s="22" t="s">
        <v>1260</v>
      </c>
      <c r="L43" s="47" t="s">
        <v>1258</v>
      </c>
    </row>
    <row r="44" spans="1:12" x14ac:dyDescent="0.3">
      <c r="A44" s="37">
        <v>53</v>
      </c>
      <c r="B44" s="144" t="s">
        <v>1298</v>
      </c>
      <c r="C44" s="19" t="s">
        <v>1258</v>
      </c>
      <c r="D44" s="20" t="s">
        <v>1260</v>
      </c>
      <c r="E44" s="20" t="s">
        <v>1260</v>
      </c>
      <c r="F44" s="20" t="s">
        <v>1260</v>
      </c>
      <c r="G44" s="20" t="s">
        <v>1260</v>
      </c>
      <c r="H44" s="19">
        <v>0.2</v>
      </c>
      <c r="I44" s="20" t="s">
        <v>1259</v>
      </c>
      <c r="J44" s="27" t="s">
        <v>1258</v>
      </c>
      <c r="K44" s="22" t="s">
        <v>1260</v>
      </c>
      <c r="L44" s="47" t="s">
        <v>1258</v>
      </c>
    </row>
    <row r="45" spans="1:12" x14ac:dyDescent="0.3">
      <c r="A45" s="37">
        <v>54</v>
      </c>
      <c r="B45" s="144" t="s">
        <v>1304</v>
      </c>
      <c r="C45" s="29" t="s">
        <v>1258</v>
      </c>
      <c r="D45" s="29" t="s">
        <v>1260</v>
      </c>
      <c r="E45" s="29" t="s">
        <v>1260</v>
      </c>
      <c r="F45" s="29" t="s">
        <v>1260</v>
      </c>
      <c r="G45" s="29" t="s">
        <v>1260</v>
      </c>
      <c r="H45" s="29">
        <v>0.2</v>
      </c>
      <c r="I45" s="29" t="s">
        <v>1259</v>
      </c>
      <c r="J45" s="27" t="s">
        <v>1258</v>
      </c>
      <c r="K45" s="22" t="s">
        <v>1260</v>
      </c>
      <c r="L45" s="47" t="s">
        <v>1258</v>
      </c>
    </row>
    <row r="46" spans="1:12" ht="28.8" x14ac:dyDescent="0.3">
      <c r="A46" s="37">
        <v>55</v>
      </c>
      <c r="B46" s="24" t="s">
        <v>1305</v>
      </c>
      <c r="C46" s="19" t="s">
        <v>1258</v>
      </c>
      <c r="D46" s="20" t="s">
        <v>1260</v>
      </c>
      <c r="E46" s="20" t="s">
        <v>1260</v>
      </c>
      <c r="F46" s="20" t="s">
        <v>1260</v>
      </c>
      <c r="G46" s="20" t="s">
        <v>1260</v>
      </c>
      <c r="H46" s="19">
        <v>0.2</v>
      </c>
      <c r="I46" s="20" t="s">
        <v>1259</v>
      </c>
      <c r="J46" s="27" t="s">
        <v>1258</v>
      </c>
      <c r="K46" s="22" t="s">
        <v>1260</v>
      </c>
      <c r="L46" s="47" t="s">
        <v>1258</v>
      </c>
    </row>
    <row r="47" spans="1:12" x14ac:dyDescent="0.3">
      <c r="A47" s="37">
        <v>56</v>
      </c>
      <c r="B47" s="144" t="s">
        <v>1306</v>
      </c>
      <c r="C47" s="19" t="s">
        <v>1258</v>
      </c>
      <c r="D47" s="20" t="s">
        <v>1260</v>
      </c>
      <c r="E47" s="20" t="s">
        <v>1260</v>
      </c>
      <c r="F47" s="20" t="s">
        <v>1260</v>
      </c>
      <c r="G47" s="20" t="s">
        <v>1260</v>
      </c>
      <c r="H47" s="19">
        <v>0.2</v>
      </c>
      <c r="I47" s="20" t="s">
        <v>1259</v>
      </c>
      <c r="J47" s="27" t="s">
        <v>1258</v>
      </c>
      <c r="K47" s="22" t="s">
        <v>1260</v>
      </c>
      <c r="L47" s="47" t="s">
        <v>1258</v>
      </c>
    </row>
    <row r="48" spans="1:12" x14ac:dyDescent="0.3">
      <c r="A48" s="44">
        <v>57</v>
      </c>
      <c r="B48" s="7" t="s">
        <v>1307</v>
      </c>
      <c r="C48" s="45" t="s">
        <v>1258</v>
      </c>
      <c r="D48" s="46" t="s">
        <v>1260</v>
      </c>
      <c r="E48" s="46" t="s">
        <v>1260</v>
      </c>
      <c r="F48" s="46" t="s">
        <v>1260</v>
      </c>
      <c r="G48" s="46" t="s">
        <v>1260</v>
      </c>
      <c r="H48" s="45">
        <v>0.2</v>
      </c>
      <c r="I48" s="46" t="s">
        <v>1259</v>
      </c>
      <c r="J48" s="18" t="s">
        <v>1258</v>
      </c>
      <c r="K48" s="47" t="s">
        <v>1260</v>
      </c>
      <c r="L48" s="47" t="s">
        <v>1258</v>
      </c>
    </row>
    <row r="49" spans="1:12" ht="28.8" x14ac:dyDescent="0.3">
      <c r="A49" s="49" t="s">
        <v>1308</v>
      </c>
      <c r="B49" s="50" t="s">
        <v>1309</v>
      </c>
      <c r="C49" s="51">
        <v>1170</v>
      </c>
      <c r="D49" s="51">
        <v>1100</v>
      </c>
      <c r="E49" s="51">
        <v>1090</v>
      </c>
      <c r="F49" s="51" t="s">
        <v>1310</v>
      </c>
      <c r="G49" s="51">
        <v>1110</v>
      </c>
      <c r="H49" s="51"/>
      <c r="I49" s="51">
        <v>1050</v>
      </c>
      <c r="J49" s="231">
        <v>1150</v>
      </c>
      <c r="K49" s="232"/>
      <c r="L49" s="51"/>
    </row>
  </sheetData>
  <mergeCells count="1">
    <mergeCell ref="J49:K49"/>
  </mergeCells>
  <hyperlinks>
    <hyperlink ref="I1" r:id="rId1" xr:uid="{00000000-0004-0000-02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87"/>
  <sheetViews>
    <sheetView workbookViewId="0">
      <selection activeCell="L11" sqref="L11"/>
    </sheetView>
  </sheetViews>
  <sheetFormatPr defaultRowHeight="14.4" x14ac:dyDescent="0.3"/>
  <cols>
    <col min="2" max="2" width="40" customWidth="1"/>
  </cols>
  <sheetData>
    <row r="1" spans="1:10" x14ac:dyDescent="0.3">
      <c r="A1" s="2" t="s">
        <v>1311</v>
      </c>
      <c r="H1" s="97" t="s">
        <v>1312</v>
      </c>
    </row>
    <row r="2" spans="1:10" x14ac:dyDescent="0.3">
      <c r="A2" s="52" t="s">
        <v>1313</v>
      </c>
      <c r="B2" s="52" t="s">
        <v>1314</v>
      </c>
      <c r="C2" s="53" t="s">
        <v>1315</v>
      </c>
      <c r="D2" s="53" t="s">
        <v>1316</v>
      </c>
      <c r="E2" s="53" t="s">
        <v>1317</v>
      </c>
      <c r="F2" s="53" t="s">
        <v>1318</v>
      </c>
      <c r="G2" s="54" t="s">
        <v>1253</v>
      </c>
      <c r="H2" s="53" t="s">
        <v>1319</v>
      </c>
      <c r="I2" s="53" t="s">
        <v>1320</v>
      </c>
      <c r="J2" s="53" t="s">
        <v>1321</v>
      </c>
    </row>
    <row r="3" spans="1:10" x14ac:dyDescent="0.3">
      <c r="A3" s="55"/>
      <c r="B3" s="55" t="s">
        <v>1322</v>
      </c>
      <c r="C3" s="56"/>
      <c r="D3" s="56"/>
      <c r="E3" s="56"/>
      <c r="F3" s="56"/>
      <c r="G3" s="56"/>
      <c r="H3" s="56"/>
      <c r="I3" s="56"/>
      <c r="J3" s="57"/>
    </row>
    <row r="4" spans="1:10" x14ac:dyDescent="0.3">
      <c r="A4" s="99">
        <v>120</v>
      </c>
      <c r="B4" s="100" t="s">
        <v>1323</v>
      </c>
      <c r="C4" s="45" t="s">
        <v>1299</v>
      </c>
      <c r="D4" s="45" t="s">
        <v>1324</v>
      </c>
      <c r="E4" s="19" t="s">
        <v>1325</v>
      </c>
      <c r="F4" s="19">
        <v>0.2</v>
      </c>
      <c r="G4" s="101" t="s">
        <v>1259</v>
      </c>
      <c r="H4" s="102" t="s">
        <v>1259</v>
      </c>
      <c r="I4" s="102" t="s">
        <v>1259</v>
      </c>
      <c r="J4" s="19">
        <v>15</v>
      </c>
    </row>
    <row r="5" spans="1:10" x14ac:dyDescent="0.3">
      <c r="A5" s="103">
        <v>121</v>
      </c>
      <c r="B5" s="39" t="s">
        <v>1326</v>
      </c>
      <c r="C5" s="45" t="s">
        <v>1299</v>
      </c>
      <c r="D5" s="101" t="s">
        <v>1259</v>
      </c>
      <c r="E5" s="101" t="s">
        <v>1259</v>
      </c>
      <c r="F5" s="19">
        <v>0.2</v>
      </c>
      <c r="G5" s="20" t="s">
        <v>1327</v>
      </c>
      <c r="H5" s="102" t="s">
        <v>1259</v>
      </c>
      <c r="I5" s="102" t="s">
        <v>1259</v>
      </c>
      <c r="J5" s="19">
        <v>15</v>
      </c>
    </row>
    <row r="6" spans="1:10" ht="28.8" x14ac:dyDescent="0.3">
      <c r="A6" s="103">
        <v>122</v>
      </c>
      <c r="B6" s="39" t="s">
        <v>1328</v>
      </c>
      <c r="C6" s="104" t="s">
        <v>1259</v>
      </c>
      <c r="D6" s="105" t="s">
        <v>1324</v>
      </c>
      <c r="E6" s="19" t="s">
        <v>1325</v>
      </c>
      <c r="F6" s="102" t="s">
        <v>1259</v>
      </c>
      <c r="G6" s="20" t="s">
        <v>1262</v>
      </c>
      <c r="H6" s="102" t="s">
        <v>1259</v>
      </c>
      <c r="I6" s="102" t="s">
        <v>1259</v>
      </c>
      <c r="J6" s="102" t="s">
        <v>1259</v>
      </c>
    </row>
    <row r="7" spans="1:10" ht="28.8" x14ac:dyDescent="0.3">
      <c r="A7" s="99">
        <v>123</v>
      </c>
      <c r="B7" s="39" t="s">
        <v>1329</v>
      </c>
      <c r="C7" s="19" t="s">
        <v>1299</v>
      </c>
      <c r="D7" s="19" t="s">
        <v>1324</v>
      </c>
      <c r="E7" s="19" t="s">
        <v>1325</v>
      </c>
      <c r="F7" s="19">
        <v>0.2</v>
      </c>
      <c r="G7" s="20" t="s">
        <v>1259</v>
      </c>
      <c r="H7" s="19">
        <v>0</v>
      </c>
      <c r="I7" s="102" t="s">
        <v>1259</v>
      </c>
      <c r="J7" s="19">
        <v>14</v>
      </c>
    </row>
    <row r="8" spans="1:10" ht="28.8" x14ac:dyDescent="0.3">
      <c r="A8" s="103">
        <v>124</v>
      </c>
      <c r="B8" s="39" t="s">
        <v>1330</v>
      </c>
      <c r="C8" s="19" t="s">
        <v>1299</v>
      </c>
      <c r="D8" s="101" t="s">
        <v>1259</v>
      </c>
      <c r="E8" s="101" t="s">
        <v>1259</v>
      </c>
      <c r="F8" s="19">
        <v>0.2</v>
      </c>
      <c r="G8" s="20" t="s">
        <v>1327</v>
      </c>
      <c r="H8" s="19">
        <v>0</v>
      </c>
      <c r="I8" s="102" t="s">
        <v>1259</v>
      </c>
      <c r="J8" s="19">
        <v>14</v>
      </c>
    </row>
    <row r="9" spans="1:10" ht="43.2" x14ac:dyDescent="0.3">
      <c r="A9" s="103">
        <v>125</v>
      </c>
      <c r="B9" s="39" t="s">
        <v>1331</v>
      </c>
      <c r="C9" s="102" t="s">
        <v>1259</v>
      </c>
      <c r="D9" s="19" t="s">
        <v>1324</v>
      </c>
      <c r="E9" s="19" t="s">
        <v>1325</v>
      </c>
      <c r="F9" s="102" t="s">
        <v>1259</v>
      </c>
      <c r="G9" s="20" t="s">
        <v>1262</v>
      </c>
      <c r="H9" s="102" t="s">
        <v>1259</v>
      </c>
      <c r="I9" s="102" t="s">
        <v>1259</v>
      </c>
      <c r="J9" s="102" t="s">
        <v>1259</v>
      </c>
    </row>
    <row r="10" spans="1:10" x14ac:dyDescent="0.3">
      <c r="A10" s="99">
        <v>126</v>
      </c>
      <c r="B10" s="39" t="s">
        <v>1332</v>
      </c>
      <c r="C10" s="19" t="s">
        <v>1299</v>
      </c>
      <c r="D10" s="19" t="s">
        <v>1324</v>
      </c>
      <c r="E10" s="19" t="s">
        <v>1325</v>
      </c>
      <c r="F10" s="19">
        <v>0.2</v>
      </c>
      <c r="G10" s="101" t="s">
        <v>1259</v>
      </c>
      <c r="H10" s="102" t="s">
        <v>1259</v>
      </c>
      <c r="I10" s="102" t="s">
        <v>1259</v>
      </c>
      <c r="J10" s="19">
        <v>19</v>
      </c>
    </row>
    <row r="11" spans="1:10" x14ac:dyDescent="0.3">
      <c r="A11" s="103">
        <v>127</v>
      </c>
      <c r="B11" s="39" t="s">
        <v>1333</v>
      </c>
      <c r="C11" s="19" t="s">
        <v>1299</v>
      </c>
      <c r="D11" s="101" t="s">
        <v>1259</v>
      </c>
      <c r="E11" s="101" t="s">
        <v>1259</v>
      </c>
      <c r="F11" s="19">
        <v>0.2</v>
      </c>
      <c r="G11" s="20" t="s">
        <v>1327</v>
      </c>
      <c r="H11" s="102" t="s">
        <v>1259</v>
      </c>
      <c r="I11" s="102" t="s">
        <v>1259</v>
      </c>
      <c r="J11" s="19">
        <v>19</v>
      </c>
    </row>
    <row r="12" spans="1:10" ht="28.8" x14ac:dyDescent="0.3">
      <c r="A12" s="103">
        <v>128</v>
      </c>
      <c r="B12" s="39" t="s">
        <v>1334</v>
      </c>
      <c r="C12" s="102" t="s">
        <v>1259</v>
      </c>
      <c r="D12" s="19" t="s">
        <v>1324</v>
      </c>
      <c r="E12" s="19" t="s">
        <v>1325</v>
      </c>
      <c r="F12" s="102" t="s">
        <v>1259</v>
      </c>
      <c r="G12" s="20" t="s">
        <v>1262</v>
      </c>
      <c r="H12" s="102" t="s">
        <v>1259</v>
      </c>
      <c r="I12" s="102" t="s">
        <v>1259</v>
      </c>
      <c r="J12" s="102" t="s">
        <v>1259</v>
      </c>
    </row>
    <row r="13" spans="1:10" x14ac:dyDescent="0.3">
      <c r="A13" s="99">
        <v>129</v>
      </c>
      <c r="B13" s="39" t="s">
        <v>1335</v>
      </c>
      <c r="C13" s="19" t="s">
        <v>1299</v>
      </c>
      <c r="D13" s="101" t="s">
        <v>1259</v>
      </c>
      <c r="E13" s="101" t="s">
        <v>1259</v>
      </c>
      <c r="F13" s="19">
        <v>0.2</v>
      </c>
      <c r="G13" s="101" t="s">
        <v>1259</v>
      </c>
      <c r="H13" s="102" t="s">
        <v>1259</v>
      </c>
      <c r="I13" s="102" t="s">
        <v>1259</v>
      </c>
      <c r="J13" s="19">
        <v>15</v>
      </c>
    </row>
    <row r="14" spans="1:10" x14ac:dyDescent="0.3">
      <c r="A14" s="103">
        <v>130</v>
      </c>
      <c r="B14" s="39" t="s">
        <v>1336</v>
      </c>
      <c r="C14" s="19" t="s">
        <v>1299</v>
      </c>
      <c r="D14" s="101" t="s">
        <v>1259</v>
      </c>
      <c r="E14" s="101" t="s">
        <v>1259</v>
      </c>
      <c r="F14" s="19">
        <v>0.2</v>
      </c>
      <c r="G14" s="101" t="s">
        <v>1259</v>
      </c>
      <c r="H14" s="102" t="s">
        <v>1259</v>
      </c>
      <c r="I14" s="102" t="s">
        <v>1259</v>
      </c>
      <c r="J14" s="19">
        <v>19</v>
      </c>
    </row>
    <row r="15" spans="1:10" x14ac:dyDescent="0.3">
      <c r="A15" s="103">
        <v>131</v>
      </c>
      <c r="B15" s="39" t="s">
        <v>1284</v>
      </c>
      <c r="C15" s="19" t="s">
        <v>1299</v>
      </c>
      <c r="D15" s="101" t="s">
        <v>1259</v>
      </c>
      <c r="E15" s="101" t="s">
        <v>1259</v>
      </c>
      <c r="F15" s="19">
        <v>0.2</v>
      </c>
      <c r="G15" s="101" t="s">
        <v>1259</v>
      </c>
      <c r="H15" s="102" t="s">
        <v>1259</v>
      </c>
      <c r="I15" s="102" t="s">
        <v>1259</v>
      </c>
      <c r="J15" s="19">
        <v>15</v>
      </c>
    </row>
    <row r="16" spans="1:10" ht="28.8" x14ac:dyDescent="0.3">
      <c r="A16" s="99">
        <v>132</v>
      </c>
      <c r="B16" s="39" t="s">
        <v>1337</v>
      </c>
      <c r="C16" s="19" t="s">
        <v>1299</v>
      </c>
      <c r="D16" s="19" t="s">
        <v>1324</v>
      </c>
      <c r="E16" s="19" t="s">
        <v>1325</v>
      </c>
      <c r="F16" s="19">
        <v>0.2</v>
      </c>
      <c r="G16" s="101" t="s">
        <v>1259</v>
      </c>
      <c r="H16" s="102" t="s">
        <v>1259</v>
      </c>
      <c r="I16" s="102" t="s">
        <v>1259</v>
      </c>
      <c r="J16" s="19">
        <v>15</v>
      </c>
    </row>
    <row r="17" spans="1:10" ht="28.8" x14ac:dyDescent="0.3">
      <c r="A17" s="103">
        <v>133</v>
      </c>
      <c r="B17" s="39" t="s">
        <v>1338</v>
      </c>
      <c r="C17" s="19" t="s">
        <v>1299</v>
      </c>
      <c r="D17" s="101" t="s">
        <v>1259</v>
      </c>
      <c r="E17" s="101" t="s">
        <v>1259</v>
      </c>
      <c r="F17" s="19">
        <v>0.2</v>
      </c>
      <c r="G17" s="20" t="s">
        <v>1327</v>
      </c>
      <c r="H17" s="102" t="s">
        <v>1259</v>
      </c>
      <c r="I17" s="102" t="s">
        <v>1259</v>
      </c>
      <c r="J17" s="19">
        <v>15</v>
      </c>
    </row>
    <row r="18" spans="1:10" ht="28.8" x14ac:dyDescent="0.3">
      <c r="A18" s="103">
        <v>134</v>
      </c>
      <c r="B18" s="24" t="s">
        <v>1339</v>
      </c>
      <c r="C18" s="102" t="s">
        <v>1259</v>
      </c>
      <c r="D18" s="19" t="s">
        <v>1324</v>
      </c>
      <c r="E18" s="19" t="s">
        <v>1325</v>
      </c>
      <c r="F18" s="102" t="s">
        <v>1259</v>
      </c>
      <c r="G18" s="20" t="s">
        <v>1262</v>
      </c>
      <c r="H18" s="102" t="s">
        <v>1259</v>
      </c>
      <c r="I18" s="102" t="s">
        <v>1259</v>
      </c>
      <c r="J18" s="102" t="s">
        <v>1259</v>
      </c>
    </row>
    <row r="19" spans="1:10" ht="28.8" x14ac:dyDescent="0.3">
      <c r="A19" s="99">
        <v>135</v>
      </c>
      <c r="B19" s="39" t="s">
        <v>1340</v>
      </c>
      <c r="C19" s="19" t="s">
        <v>1299</v>
      </c>
      <c r="D19" s="19" t="s">
        <v>1324</v>
      </c>
      <c r="E19" s="19" t="s">
        <v>1325</v>
      </c>
      <c r="F19" s="19">
        <v>0.2</v>
      </c>
      <c r="G19" s="101" t="s">
        <v>1259</v>
      </c>
      <c r="H19" s="102" t="s">
        <v>1259</v>
      </c>
      <c r="I19" s="102" t="s">
        <v>1259</v>
      </c>
      <c r="J19" s="19">
        <v>19</v>
      </c>
    </row>
    <row r="20" spans="1:10" ht="28.8" x14ac:dyDescent="0.3">
      <c r="A20" s="103">
        <v>137</v>
      </c>
      <c r="B20" s="39" t="s">
        <v>1341</v>
      </c>
      <c r="C20" s="102" t="s">
        <v>1259</v>
      </c>
      <c r="D20" s="19" t="s">
        <v>1324</v>
      </c>
      <c r="E20" s="19" t="s">
        <v>1325</v>
      </c>
      <c r="F20" s="102" t="s">
        <v>1259</v>
      </c>
      <c r="G20" s="20" t="s">
        <v>1262</v>
      </c>
      <c r="H20" s="102" t="s">
        <v>1259</v>
      </c>
      <c r="I20" s="102" t="s">
        <v>1259</v>
      </c>
      <c r="J20" s="102" t="s">
        <v>1259</v>
      </c>
    </row>
    <row r="21" spans="1:10" ht="28.8" x14ac:dyDescent="0.3">
      <c r="A21" s="99">
        <v>138</v>
      </c>
      <c r="B21" s="39" t="s">
        <v>1342</v>
      </c>
      <c r="C21" s="19" t="s">
        <v>1299</v>
      </c>
      <c r="D21" s="19" t="s">
        <v>1324</v>
      </c>
      <c r="E21" s="101" t="s">
        <v>1259</v>
      </c>
      <c r="F21" s="19">
        <v>0.2</v>
      </c>
      <c r="G21" s="101" t="s">
        <v>1259</v>
      </c>
      <c r="H21" s="102" t="s">
        <v>1259</v>
      </c>
      <c r="I21" s="102" t="s">
        <v>1259</v>
      </c>
      <c r="J21" s="19">
        <v>15</v>
      </c>
    </row>
    <row r="22" spans="1:10" ht="28.8" x14ac:dyDescent="0.3">
      <c r="A22" s="103">
        <v>139</v>
      </c>
      <c r="B22" s="39" t="s">
        <v>1343</v>
      </c>
      <c r="C22" s="19" t="s">
        <v>1299</v>
      </c>
      <c r="D22" s="101" t="s">
        <v>1259</v>
      </c>
      <c r="E22" s="101" t="s">
        <v>1259</v>
      </c>
      <c r="F22" s="19">
        <v>0.2</v>
      </c>
      <c r="G22" s="20" t="s">
        <v>1327</v>
      </c>
      <c r="H22" s="102" t="s">
        <v>1259</v>
      </c>
      <c r="I22" s="102" t="s">
        <v>1259</v>
      </c>
      <c r="J22" s="19">
        <v>15</v>
      </c>
    </row>
    <row r="23" spans="1:10" ht="28.8" x14ac:dyDescent="0.3">
      <c r="A23" s="103">
        <v>140</v>
      </c>
      <c r="B23" s="39" t="s">
        <v>1344</v>
      </c>
      <c r="C23" s="102" t="s">
        <v>1259</v>
      </c>
      <c r="D23" s="19" t="s">
        <v>1324</v>
      </c>
      <c r="E23" s="101" t="s">
        <v>1259</v>
      </c>
      <c r="F23" s="102" t="s">
        <v>1259</v>
      </c>
      <c r="G23" s="20" t="s">
        <v>1262</v>
      </c>
      <c r="H23" s="102" t="s">
        <v>1259</v>
      </c>
      <c r="I23" s="102" t="s">
        <v>1259</v>
      </c>
      <c r="J23" s="102" t="s">
        <v>1259</v>
      </c>
    </row>
    <row r="24" spans="1:10" ht="28.8" x14ac:dyDescent="0.3">
      <c r="A24" s="99">
        <v>141</v>
      </c>
      <c r="B24" s="39" t="s">
        <v>1345</v>
      </c>
      <c r="C24" s="19" t="s">
        <v>1299</v>
      </c>
      <c r="D24" s="19" t="s">
        <v>1324</v>
      </c>
      <c r="E24" s="19" t="s">
        <v>1259</v>
      </c>
      <c r="F24" s="19">
        <v>0.2</v>
      </c>
      <c r="G24" s="101" t="s">
        <v>1259</v>
      </c>
      <c r="H24" s="102" t="s">
        <v>1259</v>
      </c>
      <c r="I24" s="102" t="s">
        <v>1259</v>
      </c>
      <c r="J24" s="19">
        <v>19</v>
      </c>
    </row>
    <row r="25" spans="1:10" ht="28.8" x14ac:dyDescent="0.3">
      <c r="A25" s="103">
        <v>142</v>
      </c>
      <c r="B25" s="39" t="s">
        <v>1346</v>
      </c>
      <c r="C25" s="19" t="s">
        <v>1299</v>
      </c>
      <c r="D25" s="101" t="s">
        <v>1259</v>
      </c>
      <c r="E25" s="101" t="s">
        <v>1259</v>
      </c>
      <c r="F25" s="19">
        <v>0.2</v>
      </c>
      <c r="G25" s="20" t="s">
        <v>1327</v>
      </c>
      <c r="H25" s="102" t="s">
        <v>1259</v>
      </c>
      <c r="I25" s="102" t="s">
        <v>1259</v>
      </c>
      <c r="J25" s="19">
        <v>19</v>
      </c>
    </row>
    <row r="26" spans="1:10" ht="28.8" x14ac:dyDescent="0.3">
      <c r="A26" s="103">
        <v>143</v>
      </c>
      <c r="B26" s="39" t="s">
        <v>1347</v>
      </c>
      <c r="C26" s="102" t="s">
        <v>1259</v>
      </c>
      <c r="D26" s="19" t="s">
        <v>1324</v>
      </c>
      <c r="E26" s="101" t="s">
        <v>1259</v>
      </c>
      <c r="F26" s="102" t="s">
        <v>1259</v>
      </c>
      <c r="G26" s="20" t="s">
        <v>1262</v>
      </c>
      <c r="H26" s="102" t="s">
        <v>1259</v>
      </c>
      <c r="I26" s="102" t="s">
        <v>1259</v>
      </c>
      <c r="J26" s="102" t="s">
        <v>1259</v>
      </c>
    </row>
    <row r="27" spans="1:10" x14ac:dyDescent="0.3">
      <c r="A27" s="106"/>
      <c r="B27" s="107" t="s">
        <v>1348</v>
      </c>
      <c r="C27" s="108"/>
      <c r="D27" s="108"/>
      <c r="E27" s="108"/>
      <c r="F27" s="108"/>
      <c r="G27" s="108"/>
      <c r="H27" s="108"/>
      <c r="I27" s="108"/>
      <c r="J27" s="109"/>
    </row>
    <row r="28" spans="1:10" x14ac:dyDescent="0.3">
      <c r="A28" s="103">
        <v>144</v>
      </c>
      <c r="B28" s="39" t="s">
        <v>1349</v>
      </c>
      <c r="C28" s="19" t="s">
        <v>1299</v>
      </c>
      <c r="D28" s="19" t="s">
        <v>1324</v>
      </c>
      <c r="E28" s="19" t="s">
        <v>1325</v>
      </c>
      <c r="F28" s="19">
        <v>0.2</v>
      </c>
      <c r="G28" s="101" t="s">
        <v>1259</v>
      </c>
      <c r="H28" s="20" t="s">
        <v>1299</v>
      </c>
      <c r="I28" s="19" t="s">
        <v>1350</v>
      </c>
      <c r="J28" s="19">
        <v>20</v>
      </c>
    </row>
    <row r="29" spans="1:10" x14ac:dyDescent="0.3">
      <c r="A29" s="103">
        <v>145</v>
      </c>
      <c r="B29" s="39" t="s">
        <v>1351</v>
      </c>
      <c r="C29" s="19" t="s">
        <v>1299</v>
      </c>
      <c r="D29" s="101" t="s">
        <v>1259</v>
      </c>
      <c r="E29" s="101" t="s">
        <v>1259</v>
      </c>
      <c r="F29" s="19">
        <v>0.2</v>
      </c>
      <c r="G29" s="101" t="s">
        <v>1327</v>
      </c>
      <c r="H29" s="20" t="s">
        <v>1299</v>
      </c>
      <c r="I29" s="19" t="s">
        <v>1350</v>
      </c>
      <c r="J29" s="19">
        <v>20</v>
      </c>
    </row>
    <row r="30" spans="1:10" ht="28.8" x14ac:dyDescent="0.3">
      <c r="A30" s="110">
        <v>146</v>
      </c>
      <c r="B30" s="39" t="s">
        <v>1352</v>
      </c>
      <c r="C30" s="102" t="s">
        <v>1259</v>
      </c>
      <c r="D30" s="20" t="s">
        <v>1324</v>
      </c>
      <c r="E30" s="20" t="s">
        <v>1325</v>
      </c>
      <c r="F30" s="19">
        <v>0.2</v>
      </c>
      <c r="G30" s="101" t="s">
        <v>1262</v>
      </c>
      <c r="H30" s="102" t="s">
        <v>1259</v>
      </c>
      <c r="I30" s="102" t="s">
        <v>1259</v>
      </c>
      <c r="J30" s="102" t="s">
        <v>1259</v>
      </c>
    </row>
    <row r="31" spans="1:10" x14ac:dyDescent="0.3">
      <c r="A31" s="99">
        <v>147</v>
      </c>
      <c r="B31" s="39" t="s">
        <v>1353</v>
      </c>
      <c r="C31" s="19" t="s">
        <v>1299</v>
      </c>
      <c r="D31" s="19" t="s">
        <v>1324</v>
      </c>
      <c r="E31" s="19" t="s">
        <v>1325</v>
      </c>
      <c r="F31" s="19">
        <v>0.2</v>
      </c>
      <c r="G31" s="101" t="s">
        <v>1259</v>
      </c>
      <c r="H31" s="19" t="s">
        <v>1299</v>
      </c>
      <c r="I31" s="19" t="s">
        <v>1350</v>
      </c>
      <c r="J31" s="19" t="s">
        <v>1354</v>
      </c>
    </row>
    <row r="32" spans="1:10" ht="28.8" x14ac:dyDescent="0.3">
      <c r="A32" s="103">
        <v>148</v>
      </c>
      <c r="B32" s="39" t="s">
        <v>1355</v>
      </c>
      <c r="C32" s="19" t="s">
        <v>1299</v>
      </c>
      <c r="D32" s="101" t="s">
        <v>1259</v>
      </c>
      <c r="E32" s="101" t="s">
        <v>1259</v>
      </c>
      <c r="F32" s="19">
        <v>0.2</v>
      </c>
      <c r="G32" s="20" t="s">
        <v>1327</v>
      </c>
      <c r="H32" s="19" t="s">
        <v>1299</v>
      </c>
      <c r="I32" s="19" t="s">
        <v>1350</v>
      </c>
      <c r="J32" s="19" t="s">
        <v>1354</v>
      </c>
    </row>
    <row r="33" spans="1:10" ht="28.8" x14ac:dyDescent="0.3">
      <c r="A33" s="103">
        <v>149</v>
      </c>
      <c r="B33" s="39" t="s">
        <v>1356</v>
      </c>
      <c r="C33" s="102" t="s">
        <v>1259</v>
      </c>
      <c r="D33" s="19" t="s">
        <v>1324</v>
      </c>
      <c r="E33" s="19" t="s">
        <v>1325</v>
      </c>
      <c r="F33" s="102" t="s">
        <v>1259</v>
      </c>
      <c r="G33" s="20" t="s">
        <v>1262</v>
      </c>
      <c r="H33" s="102" t="s">
        <v>1259</v>
      </c>
      <c r="I33" s="102" t="s">
        <v>1259</v>
      </c>
      <c r="J33" s="102" t="s">
        <v>1259</v>
      </c>
    </row>
    <row r="34" spans="1:10" ht="28.8" x14ac:dyDescent="0.3">
      <c r="A34" s="99">
        <v>150</v>
      </c>
      <c r="B34" s="39" t="s">
        <v>1357</v>
      </c>
      <c r="C34" s="19" t="s">
        <v>1299</v>
      </c>
      <c r="D34" s="19" t="s">
        <v>1324</v>
      </c>
      <c r="E34" s="19" t="s">
        <v>1325</v>
      </c>
      <c r="F34" s="19">
        <v>0.1</v>
      </c>
      <c r="G34" s="101" t="s">
        <v>1259</v>
      </c>
      <c r="H34" s="19" t="s">
        <v>1299</v>
      </c>
      <c r="I34" s="19" t="s">
        <v>1350</v>
      </c>
      <c r="J34" s="19">
        <v>17</v>
      </c>
    </row>
    <row r="35" spans="1:10" ht="28.8" x14ac:dyDescent="0.3">
      <c r="A35" s="103">
        <v>151</v>
      </c>
      <c r="B35" s="39" t="s">
        <v>1358</v>
      </c>
      <c r="C35" s="19" t="s">
        <v>1299</v>
      </c>
      <c r="D35" s="101" t="s">
        <v>1259</v>
      </c>
      <c r="E35" s="101" t="s">
        <v>1259</v>
      </c>
      <c r="F35" s="19">
        <v>0.1</v>
      </c>
      <c r="G35" s="20" t="s">
        <v>1327</v>
      </c>
      <c r="H35" s="19" t="s">
        <v>1299</v>
      </c>
      <c r="I35" s="19" t="s">
        <v>1350</v>
      </c>
      <c r="J35" s="19">
        <v>17</v>
      </c>
    </row>
    <row r="36" spans="1:10" ht="28.8" x14ac:dyDescent="0.3">
      <c r="A36" s="111">
        <v>152</v>
      </c>
      <c r="B36" s="39" t="s">
        <v>1359</v>
      </c>
      <c r="C36" s="19" t="s">
        <v>1299</v>
      </c>
      <c r="D36" s="19" t="s">
        <v>1324</v>
      </c>
      <c r="E36" s="19" t="s">
        <v>1325</v>
      </c>
      <c r="F36" s="19">
        <v>0.1</v>
      </c>
      <c r="G36" s="101" t="s">
        <v>1259</v>
      </c>
      <c r="H36" s="19" t="s">
        <v>1299</v>
      </c>
      <c r="I36" s="19" t="s">
        <v>1350</v>
      </c>
      <c r="J36" s="19">
        <v>17</v>
      </c>
    </row>
    <row r="37" spans="1:10" ht="28.8" x14ac:dyDescent="0.3">
      <c r="A37" s="112">
        <v>153</v>
      </c>
      <c r="B37" s="39" t="s">
        <v>1360</v>
      </c>
      <c r="C37" s="19" t="s">
        <v>1299</v>
      </c>
      <c r="D37" s="101" t="s">
        <v>1259</v>
      </c>
      <c r="E37" s="101" t="s">
        <v>1259</v>
      </c>
      <c r="F37" s="19">
        <v>0.1</v>
      </c>
      <c r="G37" s="20" t="s">
        <v>1327</v>
      </c>
      <c r="H37" s="19" t="s">
        <v>1299</v>
      </c>
      <c r="I37" s="19" t="s">
        <v>1350</v>
      </c>
      <c r="J37" s="19">
        <v>17</v>
      </c>
    </row>
    <row r="38" spans="1:10" ht="28.8" x14ac:dyDescent="0.3">
      <c r="A38" s="112">
        <v>154</v>
      </c>
      <c r="B38" s="39" t="s">
        <v>1361</v>
      </c>
      <c r="C38" s="102" t="s">
        <v>1259</v>
      </c>
      <c r="D38" s="19" t="s">
        <v>1324</v>
      </c>
      <c r="E38" s="19" t="s">
        <v>1325</v>
      </c>
      <c r="F38" s="102" t="s">
        <v>1259</v>
      </c>
      <c r="G38" s="20" t="s">
        <v>1262</v>
      </c>
      <c r="H38" s="102" t="s">
        <v>1259</v>
      </c>
      <c r="I38" s="102" t="s">
        <v>1259</v>
      </c>
      <c r="J38" s="102" t="s">
        <v>1259</v>
      </c>
    </row>
    <row r="39" spans="1:10" ht="28.8" x14ac:dyDescent="0.3">
      <c r="A39" s="113"/>
      <c r="B39" s="114" t="s">
        <v>1362</v>
      </c>
      <c r="C39" s="102"/>
      <c r="D39" s="102"/>
      <c r="E39" s="102"/>
      <c r="F39" s="102"/>
      <c r="G39" s="102"/>
      <c r="H39" s="102"/>
      <c r="I39" s="102"/>
      <c r="J39" s="102"/>
    </row>
    <row r="40" spans="1:10" ht="28.8" x14ac:dyDescent="0.3">
      <c r="A40" s="99">
        <v>156</v>
      </c>
      <c r="B40" s="39" t="s">
        <v>1363</v>
      </c>
      <c r="C40" s="19" t="s">
        <v>1299</v>
      </c>
      <c r="D40" s="19" t="s">
        <v>1324</v>
      </c>
      <c r="E40" s="101" t="s">
        <v>1259</v>
      </c>
      <c r="F40" s="19">
        <v>0.2</v>
      </c>
      <c r="G40" s="101" t="s">
        <v>1259</v>
      </c>
      <c r="H40" s="102" t="s">
        <v>1259</v>
      </c>
      <c r="I40" s="102" t="s">
        <v>1259</v>
      </c>
      <c r="J40" s="19">
        <v>16</v>
      </c>
    </row>
    <row r="41" spans="1:10" ht="28.8" x14ac:dyDescent="0.3">
      <c r="A41" s="103">
        <v>157</v>
      </c>
      <c r="B41" s="39" t="s">
        <v>1364</v>
      </c>
      <c r="C41" s="19" t="s">
        <v>1299</v>
      </c>
      <c r="D41" s="101" t="s">
        <v>1259</v>
      </c>
      <c r="E41" s="101" t="s">
        <v>1259</v>
      </c>
      <c r="F41" s="19">
        <v>0.2</v>
      </c>
      <c r="G41" s="20" t="s">
        <v>1327</v>
      </c>
      <c r="H41" s="102" t="s">
        <v>1259</v>
      </c>
      <c r="I41" s="102" t="s">
        <v>1259</v>
      </c>
      <c r="J41" s="19">
        <v>16</v>
      </c>
    </row>
    <row r="42" spans="1:10" ht="28.8" x14ac:dyDescent="0.3">
      <c r="A42" s="103">
        <v>158</v>
      </c>
      <c r="B42" s="39" t="s">
        <v>1365</v>
      </c>
      <c r="C42" s="19" t="s">
        <v>1299</v>
      </c>
      <c r="D42" s="19" t="s">
        <v>1324</v>
      </c>
      <c r="E42" s="101" t="s">
        <v>1259</v>
      </c>
      <c r="F42" s="19">
        <v>0.2</v>
      </c>
      <c r="G42" s="101" t="s">
        <v>1259</v>
      </c>
      <c r="H42" s="102" t="s">
        <v>1259</v>
      </c>
      <c r="I42" s="102" t="s">
        <v>1259</v>
      </c>
      <c r="J42" s="19">
        <v>16</v>
      </c>
    </row>
    <row r="43" spans="1:10" ht="28.8" x14ac:dyDescent="0.3">
      <c r="A43" s="103">
        <v>159</v>
      </c>
      <c r="B43" s="39" t="s">
        <v>1366</v>
      </c>
      <c r="C43" s="19" t="s">
        <v>1299</v>
      </c>
      <c r="D43" s="101" t="s">
        <v>1259</v>
      </c>
      <c r="E43" s="101" t="s">
        <v>1259</v>
      </c>
      <c r="F43" s="19">
        <v>0.2</v>
      </c>
      <c r="G43" s="20" t="s">
        <v>1327</v>
      </c>
      <c r="H43" s="102" t="s">
        <v>1259</v>
      </c>
      <c r="I43" s="102" t="s">
        <v>1259</v>
      </c>
      <c r="J43" s="19">
        <v>16</v>
      </c>
    </row>
    <row r="44" spans="1:10" x14ac:dyDescent="0.3">
      <c r="A44" s="115"/>
      <c r="B44" s="114" t="s">
        <v>1289</v>
      </c>
      <c r="C44" s="102"/>
      <c r="D44" s="102"/>
      <c r="E44" s="102"/>
      <c r="F44" s="102"/>
      <c r="G44" s="102"/>
      <c r="H44" s="102"/>
      <c r="I44" s="102"/>
      <c r="J44" s="102"/>
    </row>
    <row r="45" spans="1:10" x14ac:dyDescent="0.3">
      <c r="A45" s="103">
        <v>162</v>
      </c>
      <c r="B45" s="116" t="s">
        <v>1367</v>
      </c>
      <c r="C45" s="19" t="s">
        <v>1299</v>
      </c>
      <c r="D45" s="101" t="s">
        <v>1259</v>
      </c>
      <c r="E45" s="101" t="s">
        <v>1259</v>
      </c>
      <c r="F45" s="19">
        <v>0.2</v>
      </c>
      <c r="G45" s="101" t="s">
        <v>1259</v>
      </c>
      <c r="H45" s="19" t="s">
        <v>1299</v>
      </c>
      <c r="I45" s="19" t="s">
        <v>1350</v>
      </c>
      <c r="J45" s="19">
        <v>18</v>
      </c>
    </row>
    <row r="46" spans="1:10" x14ac:dyDescent="0.3">
      <c r="A46" s="103">
        <v>163</v>
      </c>
      <c r="B46" s="116" t="s">
        <v>1368</v>
      </c>
      <c r="C46" s="19" t="s">
        <v>1299</v>
      </c>
      <c r="D46" s="101" t="s">
        <v>1259</v>
      </c>
      <c r="E46" s="101" t="s">
        <v>1259</v>
      </c>
      <c r="F46" s="19">
        <v>0.2</v>
      </c>
      <c r="G46" s="101" t="s">
        <v>1259</v>
      </c>
      <c r="H46" s="19" t="s">
        <v>1299</v>
      </c>
      <c r="I46" s="19" t="s">
        <v>1350</v>
      </c>
      <c r="J46" s="19">
        <v>18</v>
      </c>
    </row>
    <row r="47" spans="1:10" x14ac:dyDescent="0.3">
      <c r="A47" s="99">
        <v>164</v>
      </c>
      <c r="B47" s="116" t="s">
        <v>1369</v>
      </c>
      <c r="C47" s="19" t="s">
        <v>1299</v>
      </c>
      <c r="D47" s="19" t="s">
        <v>1324</v>
      </c>
      <c r="E47" s="19" t="s">
        <v>1325</v>
      </c>
      <c r="F47" s="19">
        <v>0.2</v>
      </c>
      <c r="G47" s="101" t="s">
        <v>1259</v>
      </c>
      <c r="H47" s="20" t="s">
        <v>1299</v>
      </c>
      <c r="I47" s="19" t="s">
        <v>1350</v>
      </c>
      <c r="J47" s="19">
        <v>18</v>
      </c>
    </row>
    <row r="48" spans="1:10" ht="28.8" x14ac:dyDescent="0.3">
      <c r="A48" s="99">
        <v>165</v>
      </c>
      <c r="B48" s="39" t="s">
        <v>1370</v>
      </c>
      <c r="C48" s="19" t="s">
        <v>1299</v>
      </c>
      <c r="D48" s="101" t="s">
        <v>1259</v>
      </c>
      <c r="E48" s="101" t="s">
        <v>1259</v>
      </c>
      <c r="F48" s="19">
        <v>0.2</v>
      </c>
      <c r="G48" s="20" t="s">
        <v>1327</v>
      </c>
      <c r="H48" s="20" t="s">
        <v>1299</v>
      </c>
      <c r="I48" s="19" t="s">
        <v>1350</v>
      </c>
      <c r="J48" s="19">
        <v>18</v>
      </c>
    </row>
    <row r="49" spans="1:10" x14ac:dyDescent="0.3">
      <c r="A49" s="103">
        <v>166</v>
      </c>
      <c r="B49" s="116" t="s">
        <v>1371</v>
      </c>
      <c r="C49" s="19" t="s">
        <v>1299</v>
      </c>
      <c r="D49" s="101" t="s">
        <v>1259</v>
      </c>
      <c r="E49" s="101" t="s">
        <v>1259</v>
      </c>
      <c r="F49" s="19">
        <v>0.2</v>
      </c>
      <c r="G49" s="101" t="s">
        <v>1259</v>
      </c>
      <c r="H49" s="19" t="s">
        <v>1299</v>
      </c>
      <c r="I49" s="19" t="s">
        <v>1350</v>
      </c>
      <c r="J49" s="19">
        <v>19</v>
      </c>
    </row>
    <row r="50" spans="1:10" x14ac:dyDescent="0.3">
      <c r="A50" s="103">
        <v>167</v>
      </c>
      <c r="B50" s="116" t="s">
        <v>1372</v>
      </c>
      <c r="C50" s="19" t="s">
        <v>1299</v>
      </c>
      <c r="D50" s="101" t="s">
        <v>1259</v>
      </c>
      <c r="E50" s="101" t="s">
        <v>1259</v>
      </c>
      <c r="F50" s="19">
        <v>0.2</v>
      </c>
      <c r="G50" s="101" t="s">
        <v>1259</v>
      </c>
      <c r="H50" s="19">
        <v>0</v>
      </c>
      <c r="I50" s="102" t="s">
        <v>1259</v>
      </c>
      <c r="J50" s="19">
        <v>13</v>
      </c>
    </row>
    <row r="51" spans="1:10" ht="28.8" x14ac:dyDescent="0.3">
      <c r="A51" s="99">
        <v>168</v>
      </c>
      <c r="B51" s="116" t="s">
        <v>1373</v>
      </c>
      <c r="C51" s="19" t="s">
        <v>1299</v>
      </c>
      <c r="D51" s="101" t="s">
        <v>1259</v>
      </c>
      <c r="E51" s="101" t="s">
        <v>1259</v>
      </c>
      <c r="F51" s="19">
        <v>0.1</v>
      </c>
      <c r="G51" s="101" t="s">
        <v>1259</v>
      </c>
      <c r="H51" s="19" t="s">
        <v>1299</v>
      </c>
      <c r="I51" s="19" t="s">
        <v>1350</v>
      </c>
      <c r="J51" s="19">
        <v>21</v>
      </c>
    </row>
    <row r="52" spans="1:10" ht="28.8" x14ac:dyDescent="0.3">
      <c r="A52" s="103">
        <v>169</v>
      </c>
      <c r="B52" s="116" t="s">
        <v>1374</v>
      </c>
      <c r="C52" s="19" t="s">
        <v>1299</v>
      </c>
      <c r="D52" s="101" t="s">
        <v>1259</v>
      </c>
      <c r="E52" s="101" t="s">
        <v>1259</v>
      </c>
      <c r="F52" s="19">
        <v>0.2</v>
      </c>
      <c r="G52" s="101" t="s">
        <v>1259</v>
      </c>
      <c r="H52" s="19" t="s">
        <v>1299</v>
      </c>
      <c r="I52" s="19" t="s">
        <v>1350</v>
      </c>
      <c r="J52" s="19">
        <v>21</v>
      </c>
    </row>
    <row r="53" spans="1:10" ht="28.8" x14ac:dyDescent="0.3">
      <c r="A53" s="103">
        <v>170</v>
      </c>
      <c r="B53" s="116" t="s">
        <v>1375</v>
      </c>
      <c r="C53" s="19" t="s">
        <v>1299</v>
      </c>
      <c r="D53" s="101" t="s">
        <v>1259</v>
      </c>
      <c r="E53" s="101" t="s">
        <v>1259</v>
      </c>
      <c r="F53" s="19">
        <v>0.1</v>
      </c>
      <c r="G53" s="101" t="s">
        <v>1259</v>
      </c>
      <c r="H53" s="19" t="s">
        <v>1299</v>
      </c>
      <c r="I53" s="19" t="s">
        <v>1350</v>
      </c>
      <c r="J53" s="19">
        <v>21</v>
      </c>
    </row>
    <row r="54" spans="1:10" x14ac:dyDescent="0.3">
      <c r="A54" s="103">
        <v>171</v>
      </c>
      <c r="B54" s="116" t="s">
        <v>1376</v>
      </c>
      <c r="C54" s="19" t="s">
        <v>1299</v>
      </c>
      <c r="D54" s="101" t="s">
        <v>1259</v>
      </c>
      <c r="E54" s="101" t="s">
        <v>1259</v>
      </c>
      <c r="F54" s="19">
        <v>0.2</v>
      </c>
      <c r="G54" s="101" t="s">
        <v>1259</v>
      </c>
      <c r="H54" s="19" t="s">
        <v>1299</v>
      </c>
      <c r="I54" s="19" t="s">
        <v>1350</v>
      </c>
      <c r="J54" s="19">
        <v>21</v>
      </c>
    </row>
    <row r="55" spans="1:10" ht="28.8" x14ac:dyDescent="0.3">
      <c r="A55" s="103">
        <v>172</v>
      </c>
      <c r="B55" s="117" t="s">
        <v>1377</v>
      </c>
      <c r="C55" s="19" t="s">
        <v>1299</v>
      </c>
      <c r="D55" s="101" t="s">
        <v>1259</v>
      </c>
      <c r="E55" s="101" t="s">
        <v>1259</v>
      </c>
      <c r="F55" s="19">
        <v>0.2</v>
      </c>
      <c r="G55" s="101" t="s">
        <v>1259</v>
      </c>
      <c r="H55" s="19" t="s">
        <v>1299</v>
      </c>
      <c r="I55" s="19" t="s">
        <v>1350</v>
      </c>
      <c r="J55" s="19">
        <v>21</v>
      </c>
    </row>
    <row r="56" spans="1:10" x14ac:dyDescent="0.3">
      <c r="A56" s="99">
        <v>173</v>
      </c>
      <c r="B56" s="116" t="s">
        <v>1378</v>
      </c>
      <c r="C56" s="19" t="s">
        <v>1299</v>
      </c>
      <c r="D56" s="19" t="s">
        <v>1324</v>
      </c>
      <c r="E56" s="101" t="s">
        <v>1259</v>
      </c>
      <c r="F56" s="19">
        <v>0.2</v>
      </c>
      <c r="G56" s="101" t="s">
        <v>1259</v>
      </c>
      <c r="H56" s="19" t="s">
        <v>1299</v>
      </c>
      <c r="I56" s="19" t="s">
        <v>1350</v>
      </c>
      <c r="J56" s="19">
        <v>21</v>
      </c>
    </row>
    <row r="57" spans="1:10" x14ac:dyDescent="0.3">
      <c r="A57" s="103">
        <v>174</v>
      </c>
      <c r="B57" s="116" t="s">
        <v>1379</v>
      </c>
      <c r="C57" s="19" t="s">
        <v>1299</v>
      </c>
      <c r="D57" s="19" t="s">
        <v>1324</v>
      </c>
      <c r="E57" s="101" t="s">
        <v>1259</v>
      </c>
      <c r="F57" s="19">
        <v>0.2</v>
      </c>
      <c r="G57" s="101" t="s">
        <v>1259</v>
      </c>
      <c r="H57" s="19" t="s">
        <v>1299</v>
      </c>
      <c r="I57" s="19" t="s">
        <v>1350</v>
      </c>
      <c r="J57" s="19">
        <v>21</v>
      </c>
    </row>
    <row r="58" spans="1:10" x14ac:dyDescent="0.3">
      <c r="A58" s="103">
        <v>175</v>
      </c>
      <c r="B58" s="116" t="s">
        <v>1380</v>
      </c>
      <c r="C58" s="19" t="s">
        <v>1299</v>
      </c>
      <c r="D58" s="19" t="s">
        <v>1324</v>
      </c>
      <c r="E58" s="101" t="s">
        <v>1259</v>
      </c>
      <c r="F58" s="19">
        <v>0.2</v>
      </c>
      <c r="G58" s="101" t="s">
        <v>1259</v>
      </c>
      <c r="H58" s="19" t="s">
        <v>1299</v>
      </c>
      <c r="I58" s="19" t="s">
        <v>1350</v>
      </c>
      <c r="J58" s="19">
        <v>21</v>
      </c>
    </row>
    <row r="59" spans="1:10" x14ac:dyDescent="0.3">
      <c r="A59" s="99">
        <v>176</v>
      </c>
      <c r="B59" s="116" t="s">
        <v>1381</v>
      </c>
      <c r="C59" s="19" t="s">
        <v>1299</v>
      </c>
      <c r="D59" s="101" t="s">
        <v>1259</v>
      </c>
      <c r="E59" s="101" t="s">
        <v>1259</v>
      </c>
      <c r="F59" s="19">
        <v>0.2</v>
      </c>
      <c r="G59" s="101" t="s">
        <v>1259</v>
      </c>
      <c r="H59" s="19" t="s">
        <v>1299</v>
      </c>
      <c r="I59" s="19" t="s">
        <v>1350</v>
      </c>
      <c r="J59" s="19">
        <v>21</v>
      </c>
    </row>
    <row r="60" spans="1:10" x14ac:dyDescent="0.3">
      <c r="A60" s="99">
        <v>177</v>
      </c>
      <c r="B60" s="117" t="s">
        <v>1303</v>
      </c>
      <c r="C60" s="102" t="s">
        <v>1259</v>
      </c>
      <c r="D60" s="29" t="s">
        <v>1259</v>
      </c>
      <c r="E60" s="20" t="s">
        <v>1325</v>
      </c>
      <c r="F60" s="102" t="s">
        <v>1259</v>
      </c>
      <c r="G60" s="101" t="s">
        <v>1259</v>
      </c>
      <c r="H60" s="102" t="s">
        <v>1259</v>
      </c>
      <c r="I60" s="102" t="s">
        <v>1259</v>
      </c>
      <c r="J60" s="102" t="s">
        <v>1259</v>
      </c>
    </row>
    <row r="61" spans="1:10" x14ac:dyDescent="0.3">
      <c r="A61" s="103">
        <v>178</v>
      </c>
      <c r="B61" s="116" t="s">
        <v>1382</v>
      </c>
      <c r="C61" s="19" t="s">
        <v>1299</v>
      </c>
      <c r="D61" s="101" t="s">
        <v>1259</v>
      </c>
      <c r="E61" s="101" t="s">
        <v>1259</v>
      </c>
      <c r="F61" s="19">
        <v>0.2</v>
      </c>
      <c r="G61" s="101" t="s">
        <v>1259</v>
      </c>
      <c r="H61" s="19" t="s">
        <v>1299</v>
      </c>
      <c r="I61" s="19" t="s">
        <v>1350</v>
      </c>
      <c r="J61" s="19">
        <v>20</v>
      </c>
    </row>
    <row r="62" spans="1:10" x14ac:dyDescent="0.3">
      <c r="A62" s="103">
        <v>179</v>
      </c>
      <c r="B62" s="39" t="s">
        <v>1298</v>
      </c>
      <c r="C62" s="19" t="s">
        <v>1299</v>
      </c>
      <c r="D62" s="101" t="s">
        <v>1259</v>
      </c>
      <c r="E62" s="101" t="s">
        <v>1259</v>
      </c>
      <c r="F62" s="19">
        <v>0.2</v>
      </c>
      <c r="G62" s="101" t="s">
        <v>1259</v>
      </c>
      <c r="H62" s="19" t="s">
        <v>1299</v>
      </c>
      <c r="I62" s="19" t="s">
        <v>1350</v>
      </c>
      <c r="J62" s="19">
        <v>21</v>
      </c>
    </row>
    <row r="63" spans="1:10" ht="28.8" x14ac:dyDescent="0.3">
      <c r="A63" s="118"/>
      <c r="B63" s="119" t="s">
        <v>1383</v>
      </c>
      <c r="C63" s="102"/>
      <c r="D63" s="102"/>
      <c r="E63" s="102"/>
      <c r="F63" s="102"/>
      <c r="G63" s="102"/>
      <c r="H63" s="102"/>
      <c r="I63" s="102"/>
      <c r="J63" s="102"/>
    </row>
    <row r="64" spans="1:10" x14ac:dyDescent="0.3">
      <c r="A64" s="99">
        <v>180</v>
      </c>
      <c r="B64" s="116" t="s">
        <v>1384</v>
      </c>
      <c r="C64" s="19" t="s">
        <v>1299</v>
      </c>
      <c r="D64" s="101" t="s">
        <v>1259</v>
      </c>
      <c r="E64" s="101" t="s">
        <v>1259</v>
      </c>
      <c r="F64" s="19">
        <v>0.1</v>
      </c>
      <c r="G64" s="101" t="s">
        <v>1259</v>
      </c>
      <c r="H64" s="19">
        <v>0</v>
      </c>
      <c r="I64" s="102" t="s">
        <v>1259</v>
      </c>
      <c r="J64" s="19">
        <v>7</v>
      </c>
    </row>
    <row r="65" spans="1:10" ht="28.8" x14ac:dyDescent="0.3">
      <c r="A65" s="103">
        <v>181</v>
      </c>
      <c r="B65" s="39" t="s">
        <v>1385</v>
      </c>
      <c r="C65" s="19" t="s">
        <v>1299</v>
      </c>
      <c r="D65" s="101" t="s">
        <v>1259</v>
      </c>
      <c r="E65" s="101" t="s">
        <v>1259</v>
      </c>
      <c r="F65" s="19">
        <v>0.2</v>
      </c>
      <c r="G65" s="101" t="s">
        <v>1259</v>
      </c>
      <c r="H65" s="102" t="s">
        <v>1259</v>
      </c>
      <c r="I65" s="102" t="s">
        <v>1259</v>
      </c>
      <c r="J65" s="102" t="s">
        <v>1259</v>
      </c>
    </row>
    <row r="66" spans="1:10" ht="28.8" x14ac:dyDescent="0.3">
      <c r="A66" s="103">
        <v>182</v>
      </c>
      <c r="B66" s="39" t="s">
        <v>1386</v>
      </c>
      <c r="C66" s="19" t="s">
        <v>1299</v>
      </c>
      <c r="D66" s="101" t="s">
        <v>1259</v>
      </c>
      <c r="E66" s="101" t="s">
        <v>1259</v>
      </c>
      <c r="F66" s="19">
        <v>0.1</v>
      </c>
      <c r="G66" s="101" t="s">
        <v>1259</v>
      </c>
      <c r="H66" s="19" t="s">
        <v>1299</v>
      </c>
      <c r="I66" s="19" t="s">
        <v>1350</v>
      </c>
      <c r="J66" s="19">
        <v>8</v>
      </c>
    </row>
    <row r="67" spans="1:10" ht="28.8" x14ac:dyDescent="0.3">
      <c r="A67" s="99">
        <v>183</v>
      </c>
      <c r="B67" s="24" t="s">
        <v>1387</v>
      </c>
      <c r="C67" s="19" t="s">
        <v>1299</v>
      </c>
      <c r="D67" s="101" t="s">
        <v>1259</v>
      </c>
      <c r="E67" s="101" t="s">
        <v>1259</v>
      </c>
      <c r="F67" s="19">
        <v>0.1</v>
      </c>
      <c r="G67" s="101" t="s">
        <v>1259</v>
      </c>
      <c r="H67" s="19" t="s">
        <v>1299</v>
      </c>
      <c r="I67" s="19" t="s">
        <v>1350</v>
      </c>
      <c r="J67" s="19">
        <v>8</v>
      </c>
    </row>
    <row r="68" spans="1:10" ht="28.8" x14ac:dyDescent="0.3">
      <c r="A68" s="118"/>
      <c r="B68" s="120" t="s">
        <v>1388</v>
      </c>
      <c r="C68" s="102"/>
      <c r="D68" s="102"/>
      <c r="E68" s="102"/>
      <c r="F68" s="102"/>
      <c r="G68" s="102"/>
      <c r="H68" s="102"/>
      <c r="I68" s="102"/>
      <c r="J68" s="102"/>
    </row>
    <row r="69" spans="1:10" ht="28.8" x14ac:dyDescent="0.3">
      <c r="A69" s="103">
        <v>184</v>
      </c>
      <c r="B69" s="116" t="s">
        <v>1389</v>
      </c>
      <c r="C69" s="19" t="s">
        <v>1299</v>
      </c>
      <c r="D69" s="101" t="s">
        <v>1259</v>
      </c>
      <c r="E69" s="101" t="s">
        <v>1259</v>
      </c>
      <c r="F69" s="19">
        <v>0.1</v>
      </c>
      <c r="G69" s="101" t="s">
        <v>1259</v>
      </c>
      <c r="H69" s="19" t="s">
        <v>1299</v>
      </c>
      <c r="I69" s="19" t="s">
        <v>1350</v>
      </c>
      <c r="J69" s="19">
        <v>12</v>
      </c>
    </row>
    <row r="70" spans="1:10" ht="43.2" x14ac:dyDescent="0.3">
      <c r="A70" s="112">
        <v>185</v>
      </c>
      <c r="B70" s="39" t="s">
        <v>1390</v>
      </c>
      <c r="C70" s="32" t="s">
        <v>1299</v>
      </c>
      <c r="D70" s="121" t="s">
        <v>1259</v>
      </c>
      <c r="E70" s="121" t="s">
        <v>1259</v>
      </c>
      <c r="F70" s="32">
        <v>0.2</v>
      </c>
      <c r="G70" s="121" t="s">
        <v>1259</v>
      </c>
      <c r="H70" s="32" t="s">
        <v>1299</v>
      </c>
      <c r="I70" s="122" t="s">
        <v>1259</v>
      </c>
      <c r="J70" s="32">
        <v>6</v>
      </c>
    </row>
    <row r="71" spans="1:10" ht="43.2" x14ac:dyDescent="0.3">
      <c r="A71" s="112">
        <v>205</v>
      </c>
      <c r="B71" s="39" t="s">
        <v>1391</v>
      </c>
      <c r="C71" s="32" t="s">
        <v>1299</v>
      </c>
      <c r="D71" s="121" t="s">
        <v>1259</v>
      </c>
      <c r="E71" s="121" t="s">
        <v>1259</v>
      </c>
      <c r="F71" s="32">
        <v>0.2</v>
      </c>
      <c r="G71" s="121" t="s">
        <v>1259</v>
      </c>
      <c r="H71" s="32" t="s">
        <v>1299</v>
      </c>
      <c r="I71" s="122" t="s">
        <v>1259</v>
      </c>
      <c r="J71" s="32">
        <v>6</v>
      </c>
    </row>
    <row r="72" spans="1:10" ht="28.8" x14ac:dyDescent="0.3">
      <c r="A72" s="111">
        <v>186</v>
      </c>
      <c r="B72" s="39" t="s">
        <v>1392</v>
      </c>
      <c r="C72" s="32" t="s">
        <v>1299</v>
      </c>
      <c r="D72" s="121" t="s">
        <v>1259</v>
      </c>
      <c r="E72" s="121" t="s">
        <v>1259</v>
      </c>
      <c r="F72" s="32">
        <v>0.2</v>
      </c>
      <c r="G72" s="121" t="s">
        <v>1259</v>
      </c>
      <c r="H72" s="32" t="s">
        <v>1299</v>
      </c>
      <c r="I72" s="32" t="s">
        <v>1350</v>
      </c>
      <c r="J72" s="32">
        <v>21</v>
      </c>
    </row>
    <row r="73" spans="1:10" ht="28.8" x14ac:dyDescent="0.3">
      <c r="A73" s="112">
        <v>187</v>
      </c>
      <c r="B73" s="39" t="s">
        <v>1393</v>
      </c>
      <c r="C73" s="32" t="s">
        <v>1299</v>
      </c>
      <c r="D73" s="121" t="s">
        <v>1259</v>
      </c>
      <c r="E73" s="121" t="s">
        <v>1259</v>
      </c>
      <c r="F73" s="32">
        <v>0.1</v>
      </c>
      <c r="G73" s="121" t="s">
        <v>1259</v>
      </c>
      <c r="H73" s="32" t="s">
        <v>1299</v>
      </c>
      <c r="I73" s="32" t="s">
        <v>1350</v>
      </c>
      <c r="J73" s="32">
        <v>7.12</v>
      </c>
    </row>
    <row r="74" spans="1:10" ht="28.8" x14ac:dyDescent="0.3">
      <c r="A74" s="112">
        <v>188</v>
      </c>
      <c r="B74" s="39" t="s">
        <v>1394</v>
      </c>
      <c r="C74" s="32" t="s">
        <v>1299</v>
      </c>
      <c r="D74" s="121" t="s">
        <v>1259</v>
      </c>
      <c r="E74" s="121" t="s">
        <v>1259</v>
      </c>
      <c r="F74" s="32">
        <v>0.1</v>
      </c>
      <c r="G74" s="121" t="s">
        <v>1259</v>
      </c>
      <c r="H74" s="32">
        <v>0</v>
      </c>
      <c r="I74" s="122" t="s">
        <v>1259</v>
      </c>
      <c r="J74" s="32">
        <v>13</v>
      </c>
    </row>
    <row r="75" spans="1:10" ht="43.2" x14ac:dyDescent="0.3">
      <c r="A75" s="111">
        <v>189</v>
      </c>
      <c r="B75" s="39" t="s">
        <v>1395</v>
      </c>
      <c r="C75" s="32" t="s">
        <v>1299</v>
      </c>
      <c r="D75" s="121" t="s">
        <v>1259</v>
      </c>
      <c r="E75" s="121" t="s">
        <v>1259</v>
      </c>
      <c r="F75" s="32">
        <v>0.1</v>
      </c>
      <c r="G75" s="121" t="s">
        <v>1259</v>
      </c>
      <c r="H75" s="32" t="s">
        <v>1299</v>
      </c>
      <c r="I75" s="32" t="s">
        <v>1350</v>
      </c>
      <c r="J75" s="32">
        <v>12</v>
      </c>
    </row>
    <row r="76" spans="1:10" ht="43.2" x14ac:dyDescent="0.3">
      <c r="A76" s="112">
        <v>190</v>
      </c>
      <c r="B76" s="39" t="s">
        <v>1396</v>
      </c>
      <c r="C76" s="32" t="s">
        <v>1299</v>
      </c>
      <c r="D76" s="121" t="s">
        <v>1259</v>
      </c>
      <c r="E76" s="121" t="s">
        <v>1259</v>
      </c>
      <c r="F76" s="32">
        <v>0.1</v>
      </c>
      <c r="G76" s="121" t="s">
        <v>1259</v>
      </c>
      <c r="H76" s="32">
        <v>0</v>
      </c>
      <c r="I76" s="122" t="s">
        <v>1259</v>
      </c>
      <c r="J76" s="32">
        <v>13</v>
      </c>
    </row>
    <row r="77" spans="1:10" ht="57.6" x14ac:dyDescent="0.3">
      <c r="A77" s="112">
        <v>191</v>
      </c>
      <c r="B77" s="39" t="s">
        <v>1397</v>
      </c>
      <c r="C77" s="32" t="s">
        <v>1299</v>
      </c>
      <c r="D77" s="121" t="s">
        <v>1259</v>
      </c>
      <c r="E77" s="121" t="s">
        <v>1259</v>
      </c>
      <c r="F77" s="32">
        <v>0.1</v>
      </c>
      <c r="G77" s="121" t="s">
        <v>1259</v>
      </c>
      <c r="H77" s="32" t="s">
        <v>1299</v>
      </c>
      <c r="I77" s="32" t="s">
        <v>1350</v>
      </c>
      <c r="J77" s="32">
        <v>12</v>
      </c>
    </row>
    <row r="78" spans="1:10" ht="57.6" x14ac:dyDescent="0.3">
      <c r="A78" s="111">
        <v>192</v>
      </c>
      <c r="B78" s="39" t="s">
        <v>1398</v>
      </c>
      <c r="C78" s="32" t="s">
        <v>1299</v>
      </c>
      <c r="D78" s="121" t="s">
        <v>1259</v>
      </c>
      <c r="E78" s="121" t="s">
        <v>1259</v>
      </c>
      <c r="F78" s="32">
        <v>0.1</v>
      </c>
      <c r="G78" s="121" t="s">
        <v>1259</v>
      </c>
      <c r="H78" s="32">
        <v>0</v>
      </c>
      <c r="I78" s="122" t="s">
        <v>1259</v>
      </c>
      <c r="J78" s="32">
        <v>13</v>
      </c>
    </row>
    <row r="79" spans="1:10" x14ac:dyDescent="0.3">
      <c r="A79" s="112">
        <v>193</v>
      </c>
      <c r="B79" s="39" t="s">
        <v>1399</v>
      </c>
      <c r="C79" s="32" t="s">
        <v>1299</v>
      </c>
      <c r="D79" s="121" t="s">
        <v>1259</v>
      </c>
      <c r="E79" s="121" t="s">
        <v>1259</v>
      </c>
      <c r="F79" s="32">
        <v>0.1</v>
      </c>
      <c r="G79" s="121" t="s">
        <v>1259</v>
      </c>
      <c r="H79" s="32" t="s">
        <v>1299</v>
      </c>
      <c r="I79" s="32" t="s">
        <v>1350</v>
      </c>
      <c r="J79" s="32">
        <v>12</v>
      </c>
    </row>
    <row r="80" spans="1:10" ht="28.8" x14ac:dyDescent="0.3">
      <c r="A80" s="112">
        <v>194</v>
      </c>
      <c r="B80" s="39" t="s">
        <v>1400</v>
      </c>
      <c r="C80" s="32" t="s">
        <v>1299</v>
      </c>
      <c r="D80" s="121" t="s">
        <v>1259</v>
      </c>
      <c r="E80" s="121" t="s">
        <v>1259</v>
      </c>
      <c r="F80" s="32">
        <v>0.1</v>
      </c>
      <c r="G80" s="121" t="s">
        <v>1259</v>
      </c>
      <c r="H80" s="32">
        <v>0</v>
      </c>
      <c r="I80" s="122" t="s">
        <v>1259</v>
      </c>
      <c r="J80" s="32">
        <v>13</v>
      </c>
    </row>
    <row r="81" spans="1:10" x14ac:dyDescent="0.3">
      <c r="A81" s="111">
        <v>195</v>
      </c>
      <c r="B81" s="39" t="s">
        <v>1401</v>
      </c>
      <c r="C81" s="32" t="s">
        <v>1299</v>
      </c>
      <c r="D81" s="121" t="s">
        <v>1259</v>
      </c>
      <c r="E81" s="121" t="s">
        <v>1259</v>
      </c>
      <c r="F81" s="32">
        <v>0.1</v>
      </c>
      <c r="G81" s="121" t="s">
        <v>1259</v>
      </c>
      <c r="H81" s="122" t="s">
        <v>1259</v>
      </c>
      <c r="I81" s="122" t="s">
        <v>1259</v>
      </c>
      <c r="J81" s="122" t="s">
        <v>1259</v>
      </c>
    </row>
    <row r="82" spans="1:10" x14ac:dyDescent="0.3">
      <c r="A82" s="112">
        <v>196</v>
      </c>
      <c r="B82" s="39" t="s">
        <v>1402</v>
      </c>
      <c r="C82" s="32" t="s">
        <v>1299</v>
      </c>
      <c r="D82" s="121" t="s">
        <v>1259</v>
      </c>
      <c r="E82" s="121" t="s">
        <v>1259</v>
      </c>
      <c r="F82" s="32">
        <v>0.2</v>
      </c>
      <c r="G82" s="121" t="s">
        <v>1259</v>
      </c>
      <c r="H82" s="32" t="s">
        <v>1299</v>
      </c>
      <c r="I82" s="32" t="s">
        <v>1350</v>
      </c>
      <c r="J82" s="32">
        <v>11</v>
      </c>
    </row>
    <row r="83" spans="1:10" ht="43.2" x14ac:dyDescent="0.3">
      <c r="A83" s="112">
        <v>197</v>
      </c>
      <c r="B83" s="39" t="s">
        <v>1403</v>
      </c>
      <c r="C83" s="32" t="s">
        <v>1299</v>
      </c>
      <c r="D83" s="121" t="s">
        <v>1259</v>
      </c>
      <c r="E83" s="121" t="s">
        <v>1259</v>
      </c>
      <c r="F83" s="32">
        <v>0.2</v>
      </c>
      <c r="G83" s="121" t="s">
        <v>1259</v>
      </c>
      <c r="H83" s="32" t="s">
        <v>1299</v>
      </c>
      <c r="I83" s="32" t="s">
        <v>1350</v>
      </c>
      <c r="J83" s="32">
        <v>21</v>
      </c>
    </row>
    <row r="84" spans="1:10" x14ac:dyDescent="0.3">
      <c r="A84" s="111">
        <v>198</v>
      </c>
      <c r="B84" s="39" t="s">
        <v>1404</v>
      </c>
      <c r="C84" s="32" t="s">
        <v>1299</v>
      </c>
      <c r="D84" s="121" t="s">
        <v>1259</v>
      </c>
      <c r="E84" s="121" t="s">
        <v>1259</v>
      </c>
      <c r="F84" s="32">
        <v>0.2</v>
      </c>
      <c r="G84" s="121" t="s">
        <v>1259</v>
      </c>
      <c r="H84" s="32" t="s">
        <v>1299</v>
      </c>
      <c r="I84" s="32" t="s">
        <v>1350</v>
      </c>
      <c r="J84" s="32">
        <v>11</v>
      </c>
    </row>
    <row r="85" spans="1:10" x14ac:dyDescent="0.3">
      <c r="A85" s="112">
        <v>199</v>
      </c>
      <c r="B85" s="24" t="s">
        <v>1405</v>
      </c>
      <c r="C85" s="32" t="s">
        <v>1299</v>
      </c>
      <c r="D85" s="121" t="s">
        <v>1259</v>
      </c>
      <c r="E85" s="121" t="s">
        <v>1259</v>
      </c>
      <c r="F85" s="32">
        <v>0.2</v>
      </c>
      <c r="G85" s="121" t="s">
        <v>1259</v>
      </c>
      <c r="H85" s="32" t="s">
        <v>1299</v>
      </c>
      <c r="I85" s="122" t="s">
        <v>1259</v>
      </c>
      <c r="J85" s="32">
        <v>6</v>
      </c>
    </row>
    <row r="86" spans="1:10" ht="28.8" x14ac:dyDescent="0.3">
      <c r="A86" s="112">
        <v>201</v>
      </c>
      <c r="B86" s="24" t="s">
        <v>1406</v>
      </c>
      <c r="C86" s="32" t="s">
        <v>1299</v>
      </c>
      <c r="D86" s="121" t="s">
        <v>1259</v>
      </c>
      <c r="E86" s="121" t="s">
        <v>1259</v>
      </c>
      <c r="F86" s="32">
        <v>0.2</v>
      </c>
      <c r="G86" s="121" t="s">
        <v>1259</v>
      </c>
      <c r="H86" s="32" t="s">
        <v>1299</v>
      </c>
      <c r="I86" s="122" t="s">
        <v>1259</v>
      </c>
      <c r="J86" s="32">
        <v>6</v>
      </c>
    </row>
    <row r="87" spans="1:10" x14ac:dyDescent="0.3">
      <c r="A87" s="123"/>
      <c r="B87" s="124" t="s">
        <v>1308</v>
      </c>
      <c r="C87" s="125">
        <v>2170</v>
      </c>
      <c r="D87" s="125">
        <v>2110</v>
      </c>
      <c r="E87" s="125">
        <v>2130</v>
      </c>
      <c r="F87" s="125">
        <v>2160</v>
      </c>
      <c r="G87" s="126">
        <v>2060</v>
      </c>
      <c r="H87" s="125">
        <v>2160</v>
      </c>
      <c r="I87" s="125">
        <v>2160</v>
      </c>
      <c r="J87" s="127"/>
    </row>
  </sheetData>
  <hyperlinks>
    <hyperlink ref="H1" r:id="rId1" xr:uid="{00000000-0004-0000-03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72"/>
  <sheetViews>
    <sheetView workbookViewId="0">
      <selection activeCell="M67" sqref="M67"/>
    </sheetView>
  </sheetViews>
  <sheetFormatPr defaultRowHeight="14.4" x14ac:dyDescent="0.3"/>
  <sheetData>
    <row r="1" spans="1:26" x14ac:dyDescent="0.3">
      <c r="A1" s="2" t="s">
        <v>1311</v>
      </c>
      <c r="H1" s="97" t="s">
        <v>1312</v>
      </c>
    </row>
    <row r="2" spans="1:26" x14ac:dyDescent="0.3">
      <c r="A2" s="58"/>
      <c r="B2" s="59" t="s">
        <v>1407</v>
      </c>
      <c r="C2" s="58"/>
      <c r="D2" s="58"/>
      <c r="E2" s="58"/>
      <c r="F2" s="58"/>
      <c r="G2" s="58"/>
      <c r="H2" s="58"/>
      <c r="I2" s="58"/>
      <c r="J2" s="58"/>
      <c r="K2" s="58"/>
      <c r="L2" s="58"/>
      <c r="M2" s="58"/>
      <c r="N2" s="58"/>
      <c r="O2" s="58"/>
      <c r="P2" s="58"/>
      <c r="Q2" s="58"/>
      <c r="R2" s="58"/>
      <c r="S2" s="58"/>
      <c r="T2" s="58"/>
      <c r="U2" s="58"/>
      <c r="V2" s="58"/>
      <c r="W2" s="58"/>
      <c r="X2" s="58"/>
      <c r="Y2" s="58"/>
      <c r="Z2" s="58"/>
    </row>
    <row r="3" spans="1:26" ht="103.2" thickBot="1" x14ac:dyDescent="0.35">
      <c r="A3" s="58"/>
      <c r="B3" s="58"/>
      <c r="C3" s="60" t="s">
        <v>1408</v>
      </c>
      <c r="D3" s="60" t="s">
        <v>1409</v>
      </c>
      <c r="E3" s="60" t="s">
        <v>1410</v>
      </c>
      <c r="F3" s="60" t="s">
        <v>1411</v>
      </c>
      <c r="G3" s="60" t="s">
        <v>1412</v>
      </c>
      <c r="H3" s="60" t="s">
        <v>1413</v>
      </c>
      <c r="I3" s="60" t="s">
        <v>1414</v>
      </c>
      <c r="J3" s="60" t="s">
        <v>1415</v>
      </c>
      <c r="K3" s="60" t="s">
        <v>1416</v>
      </c>
      <c r="L3" s="60" t="s">
        <v>1417</v>
      </c>
      <c r="M3" s="60" t="s">
        <v>1418</v>
      </c>
      <c r="N3" s="60" t="s">
        <v>1419</v>
      </c>
      <c r="O3" s="60" t="s">
        <v>1420</v>
      </c>
      <c r="P3" s="60" t="s">
        <v>1421</v>
      </c>
      <c r="Q3" s="60" t="s">
        <v>1422</v>
      </c>
      <c r="R3" s="60" t="s">
        <v>1423</v>
      </c>
      <c r="S3" s="60" t="s">
        <v>1424</v>
      </c>
      <c r="T3" s="60" t="s">
        <v>1425</v>
      </c>
      <c r="U3" s="58"/>
      <c r="V3" s="58"/>
      <c r="W3" s="58"/>
      <c r="X3" s="58"/>
      <c r="Y3" s="58"/>
      <c r="Z3" s="58"/>
    </row>
    <row r="4" spans="1:26" ht="15" thickBot="1" x14ac:dyDescent="0.35">
      <c r="A4" s="58"/>
      <c r="B4" s="61" t="s">
        <v>1426</v>
      </c>
      <c r="C4" s="62">
        <v>0.2</v>
      </c>
      <c r="D4" s="62">
        <v>0.1</v>
      </c>
      <c r="E4" s="62">
        <v>0.1</v>
      </c>
      <c r="F4" s="62">
        <v>0.2</v>
      </c>
      <c r="G4" s="63">
        <v>0.2</v>
      </c>
      <c r="H4" s="63">
        <v>0.1</v>
      </c>
      <c r="I4" s="63">
        <v>0.1</v>
      </c>
      <c r="J4" s="64">
        <v>0.2</v>
      </c>
      <c r="K4" s="65">
        <v>0.2</v>
      </c>
      <c r="L4" s="65">
        <v>0.2</v>
      </c>
      <c r="M4" s="63">
        <v>0.1</v>
      </c>
      <c r="N4" s="66">
        <v>0.2</v>
      </c>
      <c r="O4" s="66">
        <v>0.2</v>
      </c>
      <c r="P4" s="67">
        <v>0.1</v>
      </c>
      <c r="Q4" s="63">
        <v>0.1</v>
      </c>
      <c r="R4" s="63">
        <v>0.1</v>
      </c>
      <c r="S4" s="63">
        <v>0.1</v>
      </c>
      <c r="T4" s="63">
        <v>0.2</v>
      </c>
      <c r="U4" s="58"/>
      <c r="V4" s="58"/>
      <c r="W4" s="58"/>
      <c r="X4" s="58"/>
      <c r="Y4" s="58"/>
      <c r="Z4" s="58"/>
    </row>
    <row r="5" spans="1:26" ht="15" thickBot="1" x14ac:dyDescent="0.35">
      <c r="A5" s="58">
        <v>1</v>
      </c>
      <c r="B5" s="68" t="s">
        <v>1427</v>
      </c>
      <c r="C5" s="62">
        <v>0</v>
      </c>
      <c r="D5" s="62">
        <v>0</v>
      </c>
      <c r="E5" s="62">
        <v>0</v>
      </c>
      <c r="F5" s="62">
        <v>0</v>
      </c>
      <c r="G5" s="63"/>
      <c r="H5" s="63"/>
      <c r="I5" s="63">
        <v>0</v>
      </c>
      <c r="J5" s="64">
        <v>0</v>
      </c>
      <c r="K5" s="65">
        <v>0</v>
      </c>
      <c r="L5" s="65">
        <v>0</v>
      </c>
      <c r="M5" s="66">
        <v>0</v>
      </c>
      <c r="N5" s="66">
        <v>0</v>
      </c>
      <c r="O5" s="66">
        <v>0</v>
      </c>
      <c r="P5" s="69">
        <v>0</v>
      </c>
      <c r="Q5" s="63">
        <v>0.05</v>
      </c>
      <c r="R5" s="63">
        <v>0.05</v>
      </c>
      <c r="S5" s="63">
        <v>0</v>
      </c>
      <c r="T5" s="63"/>
      <c r="U5" s="58" t="s">
        <v>1428</v>
      </c>
      <c r="V5" s="58"/>
      <c r="W5" s="58"/>
      <c r="X5" s="58"/>
      <c r="Y5" s="58"/>
      <c r="Z5" s="58"/>
    </row>
    <row r="6" spans="1:26" ht="15" thickBot="1" x14ac:dyDescent="0.35">
      <c r="A6" s="58">
        <v>2</v>
      </c>
      <c r="B6" s="68" t="s">
        <v>1429</v>
      </c>
      <c r="C6" s="62">
        <v>0</v>
      </c>
      <c r="D6" s="62">
        <v>0</v>
      </c>
      <c r="E6" s="62"/>
      <c r="F6" s="62" t="s">
        <v>1430</v>
      </c>
      <c r="G6" s="63"/>
      <c r="H6" s="63" t="s">
        <v>1430</v>
      </c>
      <c r="I6" s="63">
        <v>0</v>
      </c>
      <c r="J6" s="64"/>
      <c r="K6" s="67">
        <v>0</v>
      </c>
      <c r="L6" s="70">
        <v>0</v>
      </c>
      <c r="M6" s="66"/>
      <c r="N6" s="66"/>
      <c r="O6" s="66" t="s">
        <v>1430</v>
      </c>
      <c r="P6" s="69">
        <v>0</v>
      </c>
      <c r="Q6" s="63"/>
      <c r="R6" s="63"/>
      <c r="S6" s="63">
        <v>0.05</v>
      </c>
      <c r="T6" s="63">
        <v>0.1</v>
      </c>
      <c r="U6" s="58" t="s">
        <v>1431</v>
      </c>
      <c r="V6" s="58"/>
      <c r="W6" s="58"/>
      <c r="X6" s="58"/>
      <c r="Y6" s="58"/>
      <c r="Z6" s="58"/>
    </row>
    <row r="7" spans="1:26" ht="15" thickBot="1" x14ac:dyDescent="0.35">
      <c r="A7" s="58">
        <v>3</v>
      </c>
      <c r="B7" s="68" t="s">
        <v>1432</v>
      </c>
      <c r="C7" s="62">
        <v>0</v>
      </c>
      <c r="D7" s="62">
        <v>0</v>
      </c>
      <c r="E7" s="62">
        <v>0</v>
      </c>
      <c r="F7" s="62">
        <v>0</v>
      </c>
      <c r="G7" s="63"/>
      <c r="H7" s="63"/>
      <c r="I7" s="63">
        <v>0</v>
      </c>
      <c r="J7" s="64">
        <v>0</v>
      </c>
      <c r="K7" s="71">
        <v>0</v>
      </c>
      <c r="L7" s="71">
        <v>0</v>
      </c>
      <c r="M7" s="66">
        <v>0</v>
      </c>
      <c r="N7" s="66">
        <v>0</v>
      </c>
      <c r="O7" s="66">
        <v>0</v>
      </c>
      <c r="P7" s="69">
        <v>0</v>
      </c>
      <c r="Q7" s="63">
        <v>0</v>
      </c>
      <c r="R7" s="63">
        <v>0</v>
      </c>
      <c r="S7" s="63">
        <v>0</v>
      </c>
      <c r="T7" s="63"/>
      <c r="U7" s="58" t="s">
        <v>1433</v>
      </c>
      <c r="V7" s="58"/>
      <c r="W7" s="58"/>
      <c r="X7" s="58"/>
      <c r="Y7" s="58"/>
      <c r="Z7" s="58"/>
    </row>
    <row r="8" spans="1:26" ht="15" thickBot="1" x14ac:dyDescent="0.35">
      <c r="A8" s="58">
        <v>4</v>
      </c>
      <c r="B8" s="68" t="s">
        <v>1434</v>
      </c>
      <c r="C8" s="62">
        <v>0</v>
      </c>
      <c r="D8" s="62">
        <v>0</v>
      </c>
      <c r="E8" s="62">
        <v>0</v>
      </c>
      <c r="F8" s="62"/>
      <c r="G8" s="63"/>
      <c r="H8" s="63"/>
      <c r="I8" s="63">
        <v>0</v>
      </c>
      <c r="J8" s="64">
        <v>0</v>
      </c>
      <c r="K8" s="71">
        <v>0</v>
      </c>
      <c r="L8" s="72">
        <v>0</v>
      </c>
      <c r="M8" s="73">
        <v>0</v>
      </c>
      <c r="N8" s="66">
        <v>0</v>
      </c>
      <c r="O8" s="66">
        <v>0</v>
      </c>
      <c r="P8" s="69">
        <v>0</v>
      </c>
      <c r="Q8" s="63"/>
      <c r="R8" s="63"/>
      <c r="S8" s="63"/>
      <c r="T8" s="63"/>
      <c r="U8" s="58" t="s">
        <v>1435</v>
      </c>
      <c r="V8" s="58"/>
      <c r="W8" s="58"/>
      <c r="X8" s="58"/>
      <c r="Y8" s="58"/>
      <c r="Z8" s="58"/>
    </row>
    <row r="9" spans="1:26" ht="15" thickBot="1" x14ac:dyDescent="0.35">
      <c r="A9" s="58">
        <v>5</v>
      </c>
      <c r="B9" s="68" t="s">
        <v>1436</v>
      </c>
      <c r="C9" s="62">
        <v>0</v>
      </c>
      <c r="D9" s="62">
        <v>0</v>
      </c>
      <c r="E9" s="62">
        <v>0</v>
      </c>
      <c r="F9" s="62"/>
      <c r="G9" s="63"/>
      <c r="H9" s="63"/>
      <c r="I9" s="63">
        <v>0</v>
      </c>
      <c r="J9" s="64">
        <v>0</v>
      </c>
      <c r="K9" s="71"/>
      <c r="L9" s="72">
        <v>0</v>
      </c>
      <c r="M9" s="66">
        <v>0</v>
      </c>
      <c r="N9" s="66">
        <v>0</v>
      </c>
      <c r="O9" s="66">
        <v>0</v>
      </c>
      <c r="P9" s="69">
        <v>0</v>
      </c>
      <c r="Q9" s="63"/>
      <c r="R9" s="63"/>
      <c r="S9" s="63">
        <v>0.05</v>
      </c>
      <c r="T9" s="63"/>
      <c r="U9" s="58" t="s">
        <v>1437</v>
      </c>
      <c r="V9" s="58"/>
      <c r="W9" s="58"/>
      <c r="X9" s="58"/>
      <c r="Y9" s="58"/>
      <c r="Z9" s="58"/>
    </row>
    <row r="10" spans="1:26" ht="22.2" thickBot="1" x14ac:dyDescent="0.35">
      <c r="A10" s="58">
        <v>6</v>
      </c>
      <c r="B10" s="68" t="s">
        <v>1438</v>
      </c>
      <c r="C10" s="62">
        <v>0</v>
      </c>
      <c r="D10" s="62">
        <v>0</v>
      </c>
      <c r="E10" s="62">
        <v>0</v>
      </c>
      <c r="F10" s="62"/>
      <c r="G10" s="63"/>
      <c r="H10" s="63"/>
      <c r="I10" s="63">
        <v>0</v>
      </c>
      <c r="J10" s="64">
        <v>0</v>
      </c>
      <c r="K10" s="71">
        <v>0</v>
      </c>
      <c r="L10" s="72">
        <v>0</v>
      </c>
      <c r="M10" s="66"/>
      <c r="N10" s="66"/>
      <c r="O10" s="66">
        <v>0</v>
      </c>
      <c r="P10" s="69">
        <v>0</v>
      </c>
      <c r="Q10" s="63"/>
      <c r="R10" s="63"/>
      <c r="S10" s="63"/>
      <c r="T10" s="63"/>
      <c r="U10" s="58" t="s">
        <v>1439</v>
      </c>
      <c r="V10" s="58"/>
      <c r="W10" s="58"/>
      <c r="X10" s="58"/>
      <c r="Y10" s="58"/>
      <c r="Z10" s="58"/>
    </row>
    <row r="11" spans="1:26" ht="15" thickBot="1" x14ac:dyDescent="0.35">
      <c r="A11" s="58">
        <v>7</v>
      </c>
      <c r="B11" s="68" t="s">
        <v>1440</v>
      </c>
      <c r="C11" s="62">
        <v>0</v>
      </c>
      <c r="D11" s="62">
        <v>0</v>
      </c>
      <c r="E11" s="62">
        <v>0</v>
      </c>
      <c r="F11" s="62"/>
      <c r="G11" s="63"/>
      <c r="H11" s="63"/>
      <c r="I11" s="63">
        <v>0</v>
      </c>
      <c r="J11" s="64">
        <v>0</v>
      </c>
      <c r="K11" s="71">
        <v>0</v>
      </c>
      <c r="L11" s="72">
        <v>0</v>
      </c>
      <c r="M11" s="66">
        <v>0</v>
      </c>
      <c r="N11" s="66">
        <v>0</v>
      </c>
      <c r="O11" s="66">
        <v>0</v>
      </c>
      <c r="P11" s="69">
        <v>0</v>
      </c>
      <c r="Q11" s="63">
        <v>0</v>
      </c>
      <c r="R11" s="63">
        <v>0</v>
      </c>
      <c r="S11" s="63">
        <v>0</v>
      </c>
      <c r="T11" s="63"/>
      <c r="U11" s="58" t="s">
        <v>1441</v>
      </c>
      <c r="V11" s="58"/>
      <c r="W11" s="58"/>
      <c r="X11" s="58"/>
      <c r="Y11" s="58"/>
      <c r="Z11" s="58"/>
    </row>
    <row r="12" spans="1:26" ht="15" thickBot="1" x14ac:dyDescent="0.35">
      <c r="A12" s="58">
        <v>8</v>
      </c>
      <c r="B12" s="68" t="s">
        <v>1442</v>
      </c>
      <c r="C12" s="62">
        <v>0</v>
      </c>
      <c r="D12" s="62">
        <v>0</v>
      </c>
      <c r="E12" s="62">
        <v>0</v>
      </c>
      <c r="F12" s="62"/>
      <c r="G12" s="63"/>
      <c r="H12" s="63"/>
      <c r="I12" s="63">
        <v>0</v>
      </c>
      <c r="J12" s="64"/>
      <c r="K12" s="71">
        <v>0</v>
      </c>
      <c r="L12" s="72">
        <v>0</v>
      </c>
      <c r="M12" s="66"/>
      <c r="N12" s="66"/>
      <c r="O12" s="66">
        <v>0</v>
      </c>
      <c r="P12" s="69">
        <v>0</v>
      </c>
      <c r="Q12" s="63">
        <v>0</v>
      </c>
      <c r="R12" s="63">
        <v>0</v>
      </c>
      <c r="S12" s="63">
        <v>0</v>
      </c>
      <c r="T12" s="63"/>
      <c r="U12" s="58" t="s">
        <v>1443</v>
      </c>
      <c r="V12" s="58"/>
      <c r="W12" s="58"/>
      <c r="X12" s="58"/>
      <c r="Y12" s="58"/>
      <c r="Z12" s="58"/>
    </row>
    <row r="13" spans="1:26" ht="15" thickBot="1" x14ac:dyDescent="0.35">
      <c r="A13" s="58">
        <v>9</v>
      </c>
      <c r="B13" s="68" t="s">
        <v>1444</v>
      </c>
      <c r="C13" s="62">
        <v>0</v>
      </c>
      <c r="D13" s="62">
        <v>0</v>
      </c>
      <c r="E13" s="62">
        <v>0</v>
      </c>
      <c r="F13" s="62">
        <v>0</v>
      </c>
      <c r="G13" s="63"/>
      <c r="H13" s="63"/>
      <c r="I13" s="63">
        <v>0</v>
      </c>
      <c r="J13" s="64"/>
      <c r="K13" s="71">
        <v>0</v>
      </c>
      <c r="L13" s="71"/>
      <c r="M13" s="66">
        <v>0</v>
      </c>
      <c r="N13" s="66">
        <v>0</v>
      </c>
      <c r="O13" s="66">
        <v>0</v>
      </c>
      <c r="P13" s="69">
        <v>0</v>
      </c>
      <c r="Q13" s="63">
        <v>0.05</v>
      </c>
      <c r="R13" s="63">
        <v>0.05</v>
      </c>
      <c r="S13" s="63">
        <v>0.05</v>
      </c>
      <c r="T13" s="63"/>
      <c r="U13" s="58" t="s">
        <v>1445</v>
      </c>
      <c r="V13" s="58"/>
      <c r="W13" s="58"/>
      <c r="X13" s="58"/>
      <c r="Y13" s="58"/>
      <c r="Z13" s="58"/>
    </row>
    <row r="14" spans="1:26" ht="15" thickBot="1" x14ac:dyDescent="0.35">
      <c r="A14" s="58">
        <v>10</v>
      </c>
      <c r="B14" s="68" t="s">
        <v>1446</v>
      </c>
      <c r="C14" s="62">
        <v>0</v>
      </c>
      <c r="D14" s="62">
        <v>0</v>
      </c>
      <c r="E14" s="62">
        <v>0</v>
      </c>
      <c r="F14" s="62"/>
      <c r="G14" s="63"/>
      <c r="H14" s="63"/>
      <c r="I14" s="63"/>
      <c r="J14" s="64">
        <v>0</v>
      </c>
      <c r="K14" s="71">
        <v>0</v>
      </c>
      <c r="L14" s="72">
        <v>0</v>
      </c>
      <c r="M14" s="66">
        <v>0</v>
      </c>
      <c r="N14" s="66">
        <v>0</v>
      </c>
      <c r="O14" s="66">
        <v>0</v>
      </c>
      <c r="P14" s="69">
        <v>0</v>
      </c>
      <c r="Q14" s="63">
        <v>0</v>
      </c>
      <c r="R14" s="63">
        <v>0</v>
      </c>
      <c r="S14" s="63">
        <v>0</v>
      </c>
      <c r="T14" s="63"/>
      <c r="U14" s="58" t="s">
        <v>1447</v>
      </c>
      <c r="V14" s="58"/>
      <c r="W14" s="58"/>
      <c r="X14" s="58"/>
      <c r="Y14" s="58"/>
      <c r="Z14" s="58"/>
    </row>
    <row r="15" spans="1:26" ht="15" thickBot="1" x14ac:dyDescent="0.35">
      <c r="A15" s="58">
        <v>11</v>
      </c>
      <c r="B15" s="68" t="s">
        <v>1448</v>
      </c>
      <c r="C15" s="62">
        <v>0</v>
      </c>
      <c r="D15" s="62">
        <v>0</v>
      </c>
      <c r="E15" s="62">
        <v>0</v>
      </c>
      <c r="F15" s="62">
        <v>0</v>
      </c>
      <c r="G15" s="63"/>
      <c r="H15" s="63"/>
      <c r="I15" s="63">
        <v>0</v>
      </c>
      <c r="J15" s="64"/>
      <c r="K15" s="71">
        <v>0</v>
      </c>
      <c r="L15" s="72">
        <v>0</v>
      </c>
      <c r="M15" s="66">
        <v>0</v>
      </c>
      <c r="N15" s="66">
        <v>0</v>
      </c>
      <c r="O15" s="66">
        <v>0</v>
      </c>
      <c r="P15" s="69">
        <v>0</v>
      </c>
      <c r="Q15" s="63"/>
      <c r="R15" s="63"/>
      <c r="S15" s="63"/>
      <c r="T15" s="63"/>
      <c r="U15" s="58" t="s">
        <v>1449</v>
      </c>
      <c r="V15" s="58"/>
      <c r="W15" s="58"/>
      <c r="X15" s="58"/>
      <c r="Y15" s="58"/>
      <c r="Z15" s="58"/>
    </row>
    <row r="16" spans="1:26" ht="15" thickBot="1" x14ac:dyDescent="0.35">
      <c r="A16" s="58">
        <v>12</v>
      </c>
      <c r="B16" s="68" t="s">
        <v>1450</v>
      </c>
      <c r="C16" s="62">
        <v>0</v>
      </c>
      <c r="D16" s="62">
        <v>0</v>
      </c>
      <c r="E16" s="62">
        <v>0</v>
      </c>
      <c r="F16" s="62"/>
      <c r="G16" s="63"/>
      <c r="H16" s="63"/>
      <c r="I16" s="63"/>
      <c r="J16" s="64">
        <v>0</v>
      </c>
      <c r="K16" s="71">
        <v>0</v>
      </c>
      <c r="L16" s="72">
        <v>0</v>
      </c>
      <c r="M16" s="66">
        <v>0</v>
      </c>
      <c r="N16" s="66">
        <v>0</v>
      </c>
      <c r="O16" s="66">
        <v>0</v>
      </c>
      <c r="P16" s="69">
        <v>0</v>
      </c>
      <c r="Q16" s="63">
        <v>0</v>
      </c>
      <c r="R16" s="63">
        <v>0</v>
      </c>
      <c r="S16" s="63">
        <v>0</v>
      </c>
      <c r="T16" s="63"/>
      <c r="U16" s="58" t="s">
        <v>1451</v>
      </c>
      <c r="V16" s="58"/>
      <c r="W16" s="58"/>
      <c r="X16" s="58"/>
      <c r="Y16" s="58"/>
      <c r="Z16" s="58"/>
    </row>
    <row r="17" spans="1:26" ht="15" thickBot="1" x14ac:dyDescent="0.35">
      <c r="A17" s="58">
        <v>13</v>
      </c>
      <c r="B17" s="68" t="s">
        <v>1452</v>
      </c>
      <c r="C17" s="62">
        <v>0</v>
      </c>
      <c r="D17" s="62">
        <v>0</v>
      </c>
      <c r="E17" s="62">
        <v>0</v>
      </c>
      <c r="F17" s="62">
        <v>0</v>
      </c>
      <c r="G17" s="63">
        <v>0</v>
      </c>
      <c r="H17" s="63"/>
      <c r="I17" s="63">
        <v>0</v>
      </c>
      <c r="J17" s="64"/>
      <c r="K17" s="71">
        <v>0</v>
      </c>
      <c r="L17" s="72">
        <v>0</v>
      </c>
      <c r="M17" s="66">
        <v>0</v>
      </c>
      <c r="N17" s="66">
        <v>0</v>
      </c>
      <c r="O17" s="66">
        <v>0</v>
      </c>
      <c r="P17" s="69">
        <v>0</v>
      </c>
      <c r="Q17" s="63">
        <v>0</v>
      </c>
      <c r="R17" s="63">
        <v>0</v>
      </c>
      <c r="S17" s="63">
        <v>0</v>
      </c>
      <c r="T17" s="63"/>
      <c r="U17" s="58" t="s">
        <v>1453</v>
      </c>
      <c r="V17" s="58"/>
      <c r="W17" s="58"/>
      <c r="X17" s="58"/>
      <c r="Y17" s="58"/>
      <c r="Z17" s="58"/>
    </row>
    <row r="18" spans="1:26" ht="15" thickBot="1" x14ac:dyDescent="0.35">
      <c r="A18" s="58">
        <v>14</v>
      </c>
      <c r="B18" s="74" t="s">
        <v>1454</v>
      </c>
      <c r="C18" s="75">
        <v>0</v>
      </c>
      <c r="D18" s="75">
        <v>0</v>
      </c>
      <c r="E18" s="75">
        <v>0</v>
      </c>
      <c r="F18" s="75"/>
      <c r="G18" s="76"/>
      <c r="H18" s="76"/>
      <c r="I18" s="76"/>
      <c r="J18" s="77"/>
      <c r="K18" s="78"/>
      <c r="L18" s="79"/>
      <c r="M18" s="80">
        <v>0</v>
      </c>
      <c r="N18" s="80">
        <v>0</v>
      </c>
      <c r="O18" s="80">
        <v>0</v>
      </c>
      <c r="P18" s="81">
        <v>0</v>
      </c>
      <c r="Q18" s="76">
        <v>0.05</v>
      </c>
      <c r="R18" s="76">
        <v>0.05</v>
      </c>
      <c r="S18" s="76">
        <v>0</v>
      </c>
      <c r="T18" s="76"/>
      <c r="U18" s="82" t="s">
        <v>1455</v>
      </c>
      <c r="V18" s="82">
        <v>2020</v>
      </c>
      <c r="W18" s="82"/>
      <c r="X18" s="82"/>
      <c r="Y18" s="82"/>
      <c r="Z18" s="82"/>
    </row>
    <row r="19" spans="1:26" ht="15" thickBot="1" x14ac:dyDescent="0.35">
      <c r="A19" s="58">
        <v>15</v>
      </c>
      <c r="B19" s="83" t="s">
        <v>1456</v>
      </c>
      <c r="C19" s="62">
        <v>0</v>
      </c>
      <c r="D19" s="62">
        <v>0</v>
      </c>
      <c r="E19" s="62">
        <v>0</v>
      </c>
      <c r="F19" s="62"/>
      <c r="G19" s="63"/>
      <c r="H19" s="63"/>
      <c r="I19" s="63"/>
      <c r="J19" s="64">
        <v>0</v>
      </c>
      <c r="K19" s="71">
        <v>0</v>
      </c>
      <c r="L19" s="72">
        <v>0</v>
      </c>
      <c r="M19" s="66">
        <v>0</v>
      </c>
      <c r="N19" s="66">
        <v>0</v>
      </c>
      <c r="O19" s="66">
        <v>0</v>
      </c>
      <c r="P19" s="69">
        <v>0</v>
      </c>
      <c r="Q19" s="63"/>
      <c r="R19" s="63"/>
      <c r="S19" s="63"/>
      <c r="T19" s="63"/>
      <c r="U19" s="58" t="s">
        <v>1457</v>
      </c>
      <c r="V19" s="58"/>
      <c r="W19" s="58"/>
      <c r="X19" s="58"/>
      <c r="Y19" s="58"/>
      <c r="Z19" s="58"/>
    </row>
    <row r="20" spans="1:26" ht="15" thickBot="1" x14ac:dyDescent="0.35">
      <c r="A20" s="58">
        <v>16</v>
      </c>
      <c r="B20" s="68" t="s">
        <v>1458</v>
      </c>
      <c r="C20" s="62">
        <v>0</v>
      </c>
      <c r="D20" s="62">
        <v>0</v>
      </c>
      <c r="E20" s="62">
        <v>0</v>
      </c>
      <c r="F20" s="62"/>
      <c r="G20" s="63"/>
      <c r="H20" s="63"/>
      <c r="I20" s="63">
        <v>0</v>
      </c>
      <c r="J20" s="64">
        <v>0</v>
      </c>
      <c r="K20" s="71">
        <v>0</v>
      </c>
      <c r="L20" s="72">
        <v>0</v>
      </c>
      <c r="M20" s="66"/>
      <c r="N20" s="66"/>
      <c r="O20" s="66">
        <v>0</v>
      </c>
      <c r="P20" s="69">
        <v>0</v>
      </c>
      <c r="Q20" s="63">
        <v>0</v>
      </c>
      <c r="R20" s="63">
        <v>0</v>
      </c>
      <c r="S20" s="63">
        <v>0</v>
      </c>
      <c r="T20" s="63"/>
      <c r="U20" s="58" t="s">
        <v>1459</v>
      </c>
      <c r="V20" s="58"/>
      <c r="W20" s="58"/>
      <c r="X20" s="58"/>
      <c r="Y20" s="58"/>
      <c r="Z20" s="58"/>
    </row>
    <row r="21" spans="1:26" ht="15" thickBot="1" x14ac:dyDescent="0.35">
      <c r="A21" s="58">
        <v>17</v>
      </c>
      <c r="B21" s="68" t="s">
        <v>1460</v>
      </c>
      <c r="C21" s="62">
        <v>0</v>
      </c>
      <c r="D21" s="62">
        <v>0</v>
      </c>
      <c r="E21" s="62">
        <v>0</v>
      </c>
      <c r="F21" s="62">
        <v>0</v>
      </c>
      <c r="G21" s="63"/>
      <c r="H21" s="63"/>
      <c r="I21" s="63"/>
      <c r="J21" s="64"/>
      <c r="K21" s="71">
        <v>0</v>
      </c>
      <c r="L21" s="72">
        <v>0</v>
      </c>
      <c r="M21" s="66">
        <v>0</v>
      </c>
      <c r="N21" s="66">
        <v>0</v>
      </c>
      <c r="O21" s="66">
        <v>0</v>
      </c>
      <c r="P21" s="69">
        <v>0</v>
      </c>
      <c r="Q21" s="63">
        <v>0</v>
      </c>
      <c r="R21" s="63">
        <v>0</v>
      </c>
      <c r="S21" s="63">
        <v>0</v>
      </c>
      <c r="T21" s="63"/>
      <c r="U21" s="58" t="s">
        <v>1461</v>
      </c>
      <c r="V21" s="58"/>
      <c r="W21" s="58"/>
      <c r="X21" s="58"/>
      <c r="Y21" s="58"/>
      <c r="Z21" s="58"/>
    </row>
    <row r="22" spans="1:26" ht="15" thickBot="1" x14ac:dyDescent="0.35">
      <c r="A22" s="58">
        <v>18</v>
      </c>
      <c r="B22" s="68" t="s">
        <v>1462</v>
      </c>
      <c r="C22" s="62">
        <v>0</v>
      </c>
      <c r="D22" s="62">
        <v>0</v>
      </c>
      <c r="E22" s="62">
        <v>0</v>
      </c>
      <c r="F22" s="62">
        <v>0</v>
      </c>
      <c r="G22" s="63"/>
      <c r="H22" s="63"/>
      <c r="I22" s="63">
        <v>0</v>
      </c>
      <c r="J22" s="64">
        <v>0</v>
      </c>
      <c r="K22" s="71">
        <v>0</v>
      </c>
      <c r="L22" s="72">
        <v>0</v>
      </c>
      <c r="M22" s="66">
        <v>0</v>
      </c>
      <c r="N22" s="66">
        <v>0</v>
      </c>
      <c r="O22" s="66">
        <v>0</v>
      </c>
      <c r="P22" s="69">
        <v>0</v>
      </c>
      <c r="Q22" s="63"/>
      <c r="R22" s="63"/>
      <c r="S22" s="63"/>
      <c r="T22" s="63"/>
      <c r="U22" s="58" t="s">
        <v>1463</v>
      </c>
      <c r="V22" s="58"/>
      <c r="W22" s="58"/>
      <c r="X22" s="58"/>
      <c r="Y22" s="58"/>
      <c r="Z22" s="58"/>
    </row>
    <row r="23" spans="1:26" ht="15" thickBot="1" x14ac:dyDescent="0.35">
      <c r="A23" s="58">
        <v>19</v>
      </c>
      <c r="B23" s="68" t="s">
        <v>1464</v>
      </c>
      <c r="C23" s="62">
        <v>0</v>
      </c>
      <c r="D23" s="62">
        <v>0</v>
      </c>
      <c r="E23" s="62">
        <v>0</v>
      </c>
      <c r="F23" s="62"/>
      <c r="G23" s="63"/>
      <c r="H23" s="63"/>
      <c r="I23" s="63">
        <v>0</v>
      </c>
      <c r="J23" s="64"/>
      <c r="K23" s="71">
        <v>0</v>
      </c>
      <c r="L23" s="72">
        <v>0</v>
      </c>
      <c r="M23" s="66"/>
      <c r="N23" s="66"/>
      <c r="O23" s="66">
        <v>0</v>
      </c>
      <c r="P23" s="69">
        <v>0</v>
      </c>
      <c r="Q23" s="63">
        <v>0</v>
      </c>
      <c r="R23" s="63">
        <v>0</v>
      </c>
      <c r="S23" s="63">
        <v>0</v>
      </c>
      <c r="T23" s="63"/>
      <c r="U23" s="58" t="s">
        <v>1465</v>
      </c>
      <c r="V23" s="58"/>
      <c r="W23" s="58"/>
      <c r="X23" s="58"/>
      <c r="Y23" s="58"/>
      <c r="Z23" s="58"/>
    </row>
    <row r="24" spans="1:26" ht="15" thickBot="1" x14ac:dyDescent="0.35">
      <c r="A24" s="58">
        <v>20</v>
      </c>
      <c r="B24" s="68" t="s">
        <v>1466</v>
      </c>
      <c r="C24" s="62">
        <v>0</v>
      </c>
      <c r="D24" s="62">
        <v>0</v>
      </c>
      <c r="E24" s="62">
        <v>0</v>
      </c>
      <c r="F24" s="62">
        <v>0</v>
      </c>
      <c r="G24" s="63"/>
      <c r="H24" s="63"/>
      <c r="I24" s="63">
        <v>0</v>
      </c>
      <c r="J24" s="64">
        <v>0</v>
      </c>
      <c r="K24" s="71">
        <v>0</v>
      </c>
      <c r="L24" s="72">
        <v>0</v>
      </c>
      <c r="M24" s="66"/>
      <c r="N24" s="66"/>
      <c r="O24" s="66">
        <v>0</v>
      </c>
      <c r="P24" s="69">
        <v>0</v>
      </c>
      <c r="Q24" s="63">
        <v>0</v>
      </c>
      <c r="R24" s="63">
        <v>0</v>
      </c>
      <c r="S24" s="63">
        <v>0</v>
      </c>
      <c r="T24" s="63"/>
      <c r="U24" s="58" t="s">
        <v>1467</v>
      </c>
      <c r="V24" s="58"/>
      <c r="W24" s="58"/>
      <c r="X24" s="58"/>
      <c r="Y24" s="58"/>
      <c r="Z24" s="58"/>
    </row>
    <row r="25" spans="1:26" ht="15" thickBot="1" x14ac:dyDescent="0.35">
      <c r="A25" s="58">
        <v>21</v>
      </c>
      <c r="B25" s="68" t="s">
        <v>1468</v>
      </c>
      <c r="C25" s="62">
        <v>0</v>
      </c>
      <c r="D25" s="62">
        <v>0</v>
      </c>
      <c r="E25" s="62">
        <v>0</v>
      </c>
      <c r="F25" s="62"/>
      <c r="G25" s="63"/>
      <c r="H25" s="63"/>
      <c r="I25" s="63"/>
      <c r="J25" s="64">
        <v>0</v>
      </c>
      <c r="K25" s="71">
        <v>0</v>
      </c>
      <c r="L25" s="72">
        <v>0</v>
      </c>
      <c r="M25" s="66">
        <v>0</v>
      </c>
      <c r="N25" s="66">
        <v>0</v>
      </c>
      <c r="O25" s="66">
        <v>0</v>
      </c>
      <c r="P25" s="69">
        <v>0</v>
      </c>
      <c r="Q25" s="63">
        <v>0.05</v>
      </c>
      <c r="R25" s="63">
        <v>0.05</v>
      </c>
      <c r="S25" s="63">
        <v>0</v>
      </c>
      <c r="T25" s="63"/>
      <c r="U25" s="58" t="s">
        <v>1469</v>
      </c>
      <c r="V25" s="58"/>
      <c r="W25" s="58"/>
      <c r="X25" s="58"/>
      <c r="Y25" s="58"/>
      <c r="Z25" s="58"/>
    </row>
    <row r="26" spans="1:26" ht="15" thickBot="1" x14ac:dyDescent="0.35">
      <c r="A26" s="58">
        <v>22</v>
      </c>
      <c r="B26" s="68" t="s">
        <v>1470</v>
      </c>
      <c r="C26" s="62">
        <v>0</v>
      </c>
      <c r="D26" s="62">
        <v>0</v>
      </c>
      <c r="E26" s="62">
        <v>0</v>
      </c>
      <c r="F26" s="62"/>
      <c r="G26" s="63"/>
      <c r="H26" s="63"/>
      <c r="I26" s="63">
        <v>0</v>
      </c>
      <c r="J26" s="64">
        <v>0</v>
      </c>
      <c r="K26" s="71">
        <v>0</v>
      </c>
      <c r="L26" s="71">
        <v>0</v>
      </c>
      <c r="M26" s="66">
        <v>0</v>
      </c>
      <c r="N26" s="66">
        <v>0</v>
      </c>
      <c r="O26" s="66">
        <v>0</v>
      </c>
      <c r="P26" s="69">
        <v>0</v>
      </c>
      <c r="Q26" s="63">
        <v>0</v>
      </c>
      <c r="R26" s="63">
        <v>0</v>
      </c>
      <c r="S26" s="63">
        <v>0</v>
      </c>
      <c r="T26" s="63"/>
      <c r="U26" s="58" t="s">
        <v>1471</v>
      </c>
      <c r="V26" s="58"/>
      <c r="W26" s="58"/>
      <c r="X26" s="58"/>
      <c r="Y26" s="58"/>
      <c r="Z26" s="58"/>
    </row>
    <row r="27" spans="1:26" ht="15" thickBot="1" x14ac:dyDescent="0.35">
      <c r="A27" s="58">
        <v>23</v>
      </c>
      <c r="B27" s="68" t="s">
        <v>1472</v>
      </c>
      <c r="C27" s="62">
        <v>0</v>
      </c>
      <c r="D27" s="62">
        <v>0</v>
      </c>
      <c r="E27" s="62">
        <v>0</v>
      </c>
      <c r="F27" s="62"/>
      <c r="G27" s="63"/>
      <c r="H27" s="63"/>
      <c r="I27" s="63">
        <v>0</v>
      </c>
      <c r="J27" s="64"/>
      <c r="K27" s="71">
        <v>0.15</v>
      </c>
      <c r="L27" s="71"/>
      <c r="M27" s="66"/>
      <c r="N27" s="66"/>
      <c r="O27" s="66">
        <v>0</v>
      </c>
      <c r="P27" s="69">
        <v>0</v>
      </c>
      <c r="Q27" s="63">
        <v>0</v>
      </c>
      <c r="R27" s="63">
        <v>0</v>
      </c>
      <c r="S27" s="63"/>
      <c r="T27" s="63"/>
      <c r="U27" s="58" t="s">
        <v>1473</v>
      </c>
      <c r="V27" s="58"/>
      <c r="W27" s="58"/>
      <c r="X27" s="58"/>
      <c r="Y27" s="58"/>
      <c r="Z27" s="58"/>
    </row>
    <row r="28" spans="1:26" ht="15" thickBot="1" x14ac:dyDescent="0.35">
      <c r="A28" s="58">
        <v>24</v>
      </c>
      <c r="B28" s="68" t="s">
        <v>1474</v>
      </c>
      <c r="C28" s="62">
        <v>0</v>
      </c>
      <c r="D28" s="62">
        <v>0</v>
      </c>
      <c r="E28" s="62">
        <v>0</v>
      </c>
      <c r="F28" s="62">
        <v>0</v>
      </c>
      <c r="G28" s="63"/>
      <c r="H28" s="63"/>
      <c r="I28" s="63">
        <v>0</v>
      </c>
      <c r="J28" s="64">
        <v>0</v>
      </c>
      <c r="K28" s="71">
        <v>0</v>
      </c>
      <c r="L28" s="72">
        <v>0</v>
      </c>
      <c r="M28" s="66">
        <v>0</v>
      </c>
      <c r="N28" s="66">
        <v>0</v>
      </c>
      <c r="O28" s="66">
        <v>0</v>
      </c>
      <c r="P28" s="69">
        <v>0</v>
      </c>
      <c r="Q28" s="63"/>
      <c r="R28" s="63"/>
      <c r="S28" s="63"/>
      <c r="T28" s="63"/>
      <c r="U28" s="58" t="s">
        <v>1475</v>
      </c>
      <c r="V28" s="58"/>
      <c r="W28" s="58"/>
      <c r="X28" s="58"/>
      <c r="Y28" s="58"/>
      <c r="Z28" s="58"/>
    </row>
    <row r="29" spans="1:26" ht="22.2" thickBot="1" x14ac:dyDescent="0.35">
      <c r="A29" s="58">
        <v>25</v>
      </c>
      <c r="B29" s="68" t="s">
        <v>1476</v>
      </c>
      <c r="C29" s="62">
        <v>0</v>
      </c>
      <c r="D29" s="62">
        <v>0</v>
      </c>
      <c r="E29" s="62">
        <v>0</v>
      </c>
      <c r="F29" s="62">
        <v>0</v>
      </c>
      <c r="G29" s="63"/>
      <c r="H29" s="63"/>
      <c r="I29" s="63">
        <v>0</v>
      </c>
      <c r="J29" s="64">
        <v>0</v>
      </c>
      <c r="K29" s="71">
        <v>0</v>
      </c>
      <c r="L29" s="72">
        <v>0</v>
      </c>
      <c r="M29" s="66">
        <v>0</v>
      </c>
      <c r="N29" s="66">
        <v>0</v>
      </c>
      <c r="O29" s="66">
        <v>0</v>
      </c>
      <c r="P29" s="69">
        <v>0</v>
      </c>
      <c r="Q29" s="63"/>
      <c r="R29" s="63"/>
      <c r="S29" s="63">
        <v>0.05</v>
      </c>
      <c r="T29" s="63"/>
      <c r="U29" s="58" t="s">
        <v>1477</v>
      </c>
      <c r="V29" s="58"/>
      <c r="W29" s="58"/>
      <c r="X29" s="58"/>
      <c r="Y29" s="58"/>
      <c r="Z29" s="58"/>
    </row>
    <row r="30" spans="1:26" ht="15" thickBot="1" x14ac:dyDescent="0.35">
      <c r="A30" s="58">
        <v>26</v>
      </c>
      <c r="B30" s="68" t="s">
        <v>1478</v>
      </c>
      <c r="C30" s="62">
        <v>0</v>
      </c>
      <c r="D30" s="62">
        <v>0</v>
      </c>
      <c r="E30" s="62">
        <v>0</v>
      </c>
      <c r="F30" s="62"/>
      <c r="G30" s="63"/>
      <c r="H30" s="63"/>
      <c r="I30" s="63"/>
      <c r="J30" s="64">
        <v>0</v>
      </c>
      <c r="K30" s="71">
        <v>0</v>
      </c>
      <c r="L30" s="72">
        <v>0</v>
      </c>
      <c r="M30" s="66"/>
      <c r="N30" s="66"/>
      <c r="O30" s="66">
        <v>0</v>
      </c>
      <c r="P30" s="69">
        <v>0</v>
      </c>
      <c r="Q30" s="63"/>
      <c r="R30" s="63"/>
      <c r="S30" s="63">
        <v>0.05</v>
      </c>
      <c r="T30" s="63">
        <v>0.1</v>
      </c>
      <c r="U30" s="58" t="s">
        <v>1479</v>
      </c>
      <c r="V30" s="58"/>
      <c r="W30" s="58"/>
      <c r="X30" s="58"/>
      <c r="Y30" s="58"/>
      <c r="Z30" s="58"/>
    </row>
    <row r="31" spans="1:26" ht="15" thickBot="1" x14ac:dyDescent="0.35">
      <c r="A31" s="58">
        <v>27</v>
      </c>
      <c r="B31" s="68" t="s">
        <v>1480</v>
      </c>
      <c r="C31" s="62">
        <v>0</v>
      </c>
      <c r="D31" s="62">
        <v>0</v>
      </c>
      <c r="E31" s="62">
        <v>0</v>
      </c>
      <c r="F31" s="62"/>
      <c r="G31" s="63"/>
      <c r="H31" s="63"/>
      <c r="I31" s="63">
        <v>0</v>
      </c>
      <c r="J31" s="64">
        <v>0</v>
      </c>
      <c r="K31" s="71">
        <v>0</v>
      </c>
      <c r="L31" s="72">
        <v>0</v>
      </c>
      <c r="M31" s="66">
        <v>0</v>
      </c>
      <c r="N31" s="66">
        <v>0</v>
      </c>
      <c r="O31" s="66">
        <v>0</v>
      </c>
      <c r="P31" s="69">
        <v>0</v>
      </c>
      <c r="Q31" s="63">
        <v>0.05</v>
      </c>
      <c r="R31" s="63">
        <v>0.05</v>
      </c>
      <c r="S31" s="63">
        <v>0</v>
      </c>
      <c r="T31" s="63"/>
      <c r="U31" s="58" t="s">
        <v>1481</v>
      </c>
      <c r="V31" s="58"/>
      <c r="W31" s="58"/>
      <c r="X31" s="58"/>
      <c r="Y31" s="58"/>
      <c r="Z31" s="58"/>
    </row>
    <row r="32" spans="1:26" ht="15" thickBot="1" x14ac:dyDescent="0.35">
      <c r="A32" s="58">
        <v>28</v>
      </c>
      <c r="B32" s="68" t="s">
        <v>1482</v>
      </c>
      <c r="C32" s="62">
        <v>0</v>
      </c>
      <c r="D32" s="62">
        <v>0</v>
      </c>
      <c r="E32" s="62">
        <v>0</v>
      </c>
      <c r="F32" s="62"/>
      <c r="G32" s="63"/>
      <c r="H32" s="63"/>
      <c r="I32" s="63">
        <v>0</v>
      </c>
      <c r="J32" s="64">
        <v>0</v>
      </c>
      <c r="K32" s="71">
        <v>0</v>
      </c>
      <c r="L32" s="72">
        <v>0</v>
      </c>
      <c r="M32" s="66">
        <v>0</v>
      </c>
      <c r="N32" s="66">
        <v>0</v>
      </c>
      <c r="O32" s="66">
        <v>0</v>
      </c>
      <c r="P32" s="69">
        <v>0</v>
      </c>
      <c r="Q32" s="63">
        <v>0</v>
      </c>
      <c r="R32" s="63">
        <v>0</v>
      </c>
      <c r="S32" s="63">
        <v>0</v>
      </c>
      <c r="T32" s="63"/>
      <c r="U32" s="58" t="s">
        <v>1483</v>
      </c>
      <c r="V32" s="58"/>
      <c r="W32" s="58"/>
      <c r="X32" s="58"/>
      <c r="Y32" s="58"/>
      <c r="Z32" s="58"/>
    </row>
    <row r="33" spans="1:26" ht="15" thickBot="1" x14ac:dyDescent="0.35">
      <c r="A33" s="58">
        <v>29</v>
      </c>
      <c r="B33" s="68" t="s">
        <v>1484</v>
      </c>
      <c r="C33" s="62">
        <v>0</v>
      </c>
      <c r="D33" s="62">
        <v>0</v>
      </c>
      <c r="E33" s="62">
        <v>0</v>
      </c>
      <c r="F33" s="62"/>
      <c r="G33" s="63"/>
      <c r="H33" s="63"/>
      <c r="I33" s="63">
        <v>0</v>
      </c>
      <c r="J33" s="64">
        <v>0</v>
      </c>
      <c r="K33" s="71">
        <v>0</v>
      </c>
      <c r="L33" s="72">
        <v>0</v>
      </c>
      <c r="M33" s="66">
        <v>0</v>
      </c>
      <c r="N33" s="66">
        <v>0</v>
      </c>
      <c r="O33" s="66">
        <v>0</v>
      </c>
      <c r="P33" s="69">
        <v>0</v>
      </c>
      <c r="Q33" s="63"/>
      <c r="R33" s="63"/>
      <c r="S33" s="63">
        <v>0</v>
      </c>
      <c r="T33" s="63"/>
      <c r="U33" s="58" t="s">
        <v>1485</v>
      </c>
      <c r="V33" s="58"/>
      <c r="W33" s="58"/>
      <c r="X33" s="58"/>
      <c r="Y33" s="58"/>
      <c r="Z33" s="58"/>
    </row>
    <row r="34" spans="1:26" ht="15" thickBot="1" x14ac:dyDescent="0.35">
      <c r="A34" s="58">
        <v>30</v>
      </c>
      <c r="B34" s="68" t="s">
        <v>1486</v>
      </c>
      <c r="C34" s="62">
        <v>0</v>
      </c>
      <c r="D34" s="62">
        <v>0</v>
      </c>
      <c r="E34" s="62">
        <v>0</v>
      </c>
      <c r="F34" s="62"/>
      <c r="G34" s="63"/>
      <c r="H34" s="63"/>
      <c r="I34" s="63">
        <v>0</v>
      </c>
      <c r="J34" s="64"/>
      <c r="K34" s="71"/>
      <c r="L34" s="72"/>
      <c r="M34" s="66">
        <v>0</v>
      </c>
      <c r="N34" s="66">
        <v>0</v>
      </c>
      <c r="O34" s="66">
        <v>0</v>
      </c>
      <c r="P34" s="69">
        <v>0</v>
      </c>
      <c r="Q34" s="63">
        <v>0</v>
      </c>
      <c r="R34" s="63">
        <v>0</v>
      </c>
      <c r="S34" s="63">
        <v>0</v>
      </c>
      <c r="T34" s="63"/>
      <c r="U34" s="58" t="s">
        <v>1487</v>
      </c>
      <c r="V34" s="58"/>
      <c r="W34" s="58"/>
      <c r="X34" s="58"/>
      <c r="Y34" s="58"/>
      <c r="Z34" s="58"/>
    </row>
    <row r="35" spans="1:26" ht="15" thickBot="1" x14ac:dyDescent="0.35">
      <c r="A35" s="58">
        <v>31</v>
      </c>
      <c r="B35" s="68" t="s">
        <v>1488</v>
      </c>
      <c r="C35" s="62">
        <v>0</v>
      </c>
      <c r="D35" s="62">
        <v>0</v>
      </c>
      <c r="E35" s="62">
        <v>0</v>
      </c>
      <c r="F35" s="62"/>
      <c r="G35" s="63"/>
      <c r="H35" s="63"/>
      <c r="I35" s="63">
        <v>0</v>
      </c>
      <c r="J35" s="64">
        <v>0</v>
      </c>
      <c r="K35" s="71">
        <v>0</v>
      </c>
      <c r="L35" s="72">
        <v>0</v>
      </c>
      <c r="M35" s="66"/>
      <c r="N35" s="66"/>
      <c r="O35" s="66">
        <v>0</v>
      </c>
      <c r="P35" s="69">
        <v>0</v>
      </c>
      <c r="Q35" s="63"/>
      <c r="R35" s="63"/>
      <c r="S35" s="63">
        <v>0.05</v>
      </c>
      <c r="T35" s="63"/>
      <c r="U35" s="58" t="s">
        <v>1489</v>
      </c>
      <c r="V35" s="58"/>
      <c r="W35" s="58"/>
      <c r="X35" s="58"/>
      <c r="Y35" s="58"/>
      <c r="Z35" s="58"/>
    </row>
    <row r="36" spans="1:26" ht="15" thickBot="1" x14ac:dyDescent="0.35">
      <c r="A36" s="58">
        <v>32</v>
      </c>
      <c r="B36" s="68" t="s">
        <v>1490</v>
      </c>
      <c r="C36" s="62">
        <v>0</v>
      </c>
      <c r="D36" s="62">
        <v>0</v>
      </c>
      <c r="E36" s="62">
        <v>0</v>
      </c>
      <c r="F36" s="62"/>
      <c r="G36" s="63"/>
      <c r="H36" s="63"/>
      <c r="I36" s="63">
        <v>0</v>
      </c>
      <c r="J36" s="64">
        <v>0</v>
      </c>
      <c r="K36" s="71">
        <v>0</v>
      </c>
      <c r="L36" s="72">
        <v>0</v>
      </c>
      <c r="M36" s="66">
        <v>0</v>
      </c>
      <c r="N36" s="66">
        <v>0</v>
      </c>
      <c r="O36" s="66">
        <v>0</v>
      </c>
      <c r="P36" s="69">
        <v>0</v>
      </c>
      <c r="Q36" s="63">
        <v>0.05</v>
      </c>
      <c r="R36" s="63">
        <v>0.05</v>
      </c>
      <c r="S36" s="63">
        <v>0</v>
      </c>
      <c r="T36" s="63"/>
      <c r="U36" s="58" t="s">
        <v>1491</v>
      </c>
      <c r="V36" s="58"/>
      <c r="W36" s="58"/>
      <c r="X36" s="58"/>
      <c r="Y36" s="58"/>
      <c r="Z36" s="58"/>
    </row>
    <row r="37" spans="1:26" ht="15" thickBot="1" x14ac:dyDescent="0.35">
      <c r="A37" s="58">
        <v>33</v>
      </c>
      <c r="B37" s="68" t="s">
        <v>1492</v>
      </c>
      <c r="C37" s="62">
        <v>0</v>
      </c>
      <c r="D37" s="62">
        <v>0</v>
      </c>
      <c r="E37" s="62">
        <v>0</v>
      </c>
      <c r="F37" s="62"/>
      <c r="G37" s="63"/>
      <c r="H37" s="63"/>
      <c r="I37" s="63">
        <v>0</v>
      </c>
      <c r="J37" s="64"/>
      <c r="K37" s="71">
        <v>0</v>
      </c>
      <c r="L37" s="72">
        <v>0</v>
      </c>
      <c r="M37" s="66"/>
      <c r="N37" s="66"/>
      <c r="O37" s="66">
        <v>0</v>
      </c>
      <c r="P37" s="69">
        <v>0</v>
      </c>
      <c r="Q37" s="63"/>
      <c r="R37" s="63"/>
      <c r="S37" s="63"/>
      <c r="T37" s="63"/>
      <c r="U37" s="58" t="s">
        <v>1493</v>
      </c>
      <c r="V37" s="58"/>
      <c r="W37" s="58"/>
      <c r="X37" s="58"/>
      <c r="Y37" s="58"/>
      <c r="Z37" s="58"/>
    </row>
    <row r="38" spans="1:26" ht="15" thickBot="1" x14ac:dyDescent="0.35">
      <c r="A38" s="58">
        <v>34</v>
      </c>
      <c r="B38" s="68" t="s">
        <v>1494</v>
      </c>
      <c r="C38" s="62">
        <v>0</v>
      </c>
      <c r="D38" s="62">
        <v>0</v>
      </c>
      <c r="E38" s="62">
        <v>0</v>
      </c>
      <c r="F38" s="62"/>
      <c r="G38" s="63"/>
      <c r="H38" s="63"/>
      <c r="I38" s="63">
        <v>0</v>
      </c>
      <c r="J38" s="64">
        <v>0</v>
      </c>
      <c r="K38" s="71">
        <v>0</v>
      </c>
      <c r="L38" s="72">
        <v>0</v>
      </c>
      <c r="M38" s="66">
        <v>0</v>
      </c>
      <c r="N38" s="66">
        <v>0</v>
      </c>
      <c r="O38" s="66">
        <v>0</v>
      </c>
      <c r="P38" s="69">
        <v>0</v>
      </c>
      <c r="Q38" s="63">
        <v>0</v>
      </c>
      <c r="R38" s="63">
        <v>0</v>
      </c>
      <c r="S38" s="63">
        <v>0</v>
      </c>
      <c r="T38" s="63"/>
      <c r="U38" s="58" t="s">
        <v>1495</v>
      </c>
      <c r="V38" s="58"/>
      <c r="W38" s="58"/>
      <c r="X38" s="58"/>
      <c r="Y38" s="58"/>
      <c r="Z38" s="58"/>
    </row>
    <row r="39" spans="1:26" ht="15" thickBot="1" x14ac:dyDescent="0.35">
      <c r="A39" s="58">
        <v>35</v>
      </c>
      <c r="B39" s="68" t="s">
        <v>1496</v>
      </c>
      <c r="C39" s="62">
        <v>0</v>
      </c>
      <c r="D39" s="62">
        <v>0</v>
      </c>
      <c r="E39" s="62"/>
      <c r="F39" s="62"/>
      <c r="G39" s="63"/>
      <c r="H39" s="63"/>
      <c r="I39" s="63">
        <v>0</v>
      </c>
      <c r="J39" s="64"/>
      <c r="K39" s="71">
        <v>0</v>
      </c>
      <c r="L39" s="72">
        <v>0</v>
      </c>
      <c r="M39" s="66"/>
      <c r="N39" s="66"/>
      <c r="O39" s="66">
        <v>0</v>
      </c>
      <c r="P39" s="69">
        <v>0</v>
      </c>
      <c r="Q39" s="63"/>
      <c r="R39" s="63"/>
      <c r="S39" s="63"/>
      <c r="T39" s="63"/>
      <c r="U39" s="58" t="s">
        <v>1497</v>
      </c>
      <c r="V39" s="58"/>
      <c r="W39" s="58"/>
      <c r="X39" s="58"/>
      <c r="Y39" s="58"/>
      <c r="Z39" s="58"/>
    </row>
    <row r="40" spans="1:26" ht="15" thickBot="1" x14ac:dyDescent="0.35">
      <c r="A40" s="58">
        <v>36</v>
      </c>
      <c r="B40" s="68" t="s">
        <v>1498</v>
      </c>
      <c r="C40" s="62">
        <v>0</v>
      </c>
      <c r="D40" s="62">
        <v>0</v>
      </c>
      <c r="E40" s="62">
        <v>0</v>
      </c>
      <c r="F40" s="62"/>
      <c r="G40" s="63"/>
      <c r="H40" s="63"/>
      <c r="I40" s="63">
        <v>0</v>
      </c>
      <c r="J40" s="64">
        <v>0</v>
      </c>
      <c r="K40" s="71">
        <v>0</v>
      </c>
      <c r="L40" s="72">
        <v>0</v>
      </c>
      <c r="M40" s="66">
        <v>0</v>
      </c>
      <c r="N40" s="66">
        <v>0</v>
      </c>
      <c r="O40" s="66">
        <v>0</v>
      </c>
      <c r="P40" s="69">
        <v>0</v>
      </c>
      <c r="Q40" s="63"/>
      <c r="R40" s="63"/>
      <c r="S40" s="63"/>
      <c r="T40" s="63"/>
      <c r="U40" s="58" t="s">
        <v>1499</v>
      </c>
      <c r="V40" s="58"/>
      <c r="W40" s="58"/>
      <c r="X40" s="58"/>
      <c r="Y40" s="58"/>
      <c r="Z40" s="58"/>
    </row>
    <row r="41" spans="1:26" ht="15" thickBot="1" x14ac:dyDescent="0.35">
      <c r="A41" s="58">
        <v>37</v>
      </c>
      <c r="B41" s="68" t="s">
        <v>1500</v>
      </c>
      <c r="C41" s="62">
        <v>0</v>
      </c>
      <c r="D41" s="62">
        <v>0</v>
      </c>
      <c r="E41" s="62">
        <v>0</v>
      </c>
      <c r="F41" s="62"/>
      <c r="G41" s="63">
        <v>0</v>
      </c>
      <c r="H41" s="63"/>
      <c r="I41" s="63">
        <v>0</v>
      </c>
      <c r="J41" s="64">
        <v>0</v>
      </c>
      <c r="K41" s="71">
        <v>0</v>
      </c>
      <c r="L41" s="72">
        <v>0</v>
      </c>
      <c r="M41" s="66"/>
      <c r="N41" s="66"/>
      <c r="O41" s="66">
        <v>0</v>
      </c>
      <c r="P41" s="69">
        <v>0</v>
      </c>
      <c r="Q41" s="63">
        <v>0</v>
      </c>
      <c r="R41" s="63">
        <v>0</v>
      </c>
      <c r="S41" s="63">
        <v>0</v>
      </c>
      <c r="T41" s="63"/>
      <c r="U41" s="58" t="s">
        <v>1501</v>
      </c>
      <c r="V41" s="58"/>
      <c r="W41" s="58"/>
      <c r="X41" s="58"/>
      <c r="Y41" s="58"/>
      <c r="Z41" s="58"/>
    </row>
    <row r="42" spans="1:26" ht="15" thickBot="1" x14ac:dyDescent="0.35">
      <c r="A42" s="58">
        <v>38</v>
      </c>
      <c r="B42" s="68" t="s">
        <v>1502</v>
      </c>
      <c r="C42" s="62">
        <v>0</v>
      </c>
      <c r="D42" s="62">
        <v>0</v>
      </c>
      <c r="E42" s="62">
        <v>0</v>
      </c>
      <c r="F42" s="62">
        <v>0</v>
      </c>
      <c r="G42" s="63"/>
      <c r="H42" s="63"/>
      <c r="I42" s="63">
        <v>0</v>
      </c>
      <c r="J42" s="64">
        <v>0</v>
      </c>
      <c r="K42" s="71">
        <v>0</v>
      </c>
      <c r="L42" s="72">
        <v>0</v>
      </c>
      <c r="M42" s="66">
        <v>0</v>
      </c>
      <c r="N42" s="66">
        <v>0</v>
      </c>
      <c r="O42" s="66">
        <v>0</v>
      </c>
      <c r="P42" s="69">
        <v>0</v>
      </c>
      <c r="Q42" s="63"/>
      <c r="R42" s="63"/>
      <c r="S42" s="63"/>
      <c r="T42" s="63"/>
      <c r="U42" s="58" t="s">
        <v>1503</v>
      </c>
      <c r="V42" s="58"/>
      <c r="W42" s="58"/>
      <c r="X42" s="58"/>
      <c r="Y42" s="58"/>
      <c r="Z42" s="58"/>
    </row>
    <row r="43" spans="1:26" ht="15" thickBot="1" x14ac:dyDescent="0.35">
      <c r="A43" s="58">
        <v>39</v>
      </c>
      <c r="B43" s="83" t="s">
        <v>1504</v>
      </c>
      <c r="C43" s="62">
        <v>0</v>
      </c>
      <c r="D43" s="62">
        <v>0</v>
      </c>
      <c r="E43" s="62">
        <v>0</v>
      </c>
      <c r="F43" s="62">
        <v>0</v>
      </c>
      <c r="G43" s="63"/>
      <c r="H43" s="63"/>
      <c r="I43" s="63">
        <v>0</v>
      </c>
      <c r="J43" s="64">
        <v>0</v>
      </c>
      <c r="K43" s="71">
        <v>0</v>
      </c>
      <c r="L43" s="72">
        <v>0</v>
      </c>
      <c r="M43" s="66"/>
      <c r="N43" s="66"/>
      <c r="O43" s="66">
        <v>0</v>
      </c>
      <c r="P43" s="69">
        <v>0</v>
      </c>
      <c r="Q43" s="63"/>
      <c r="R43" s="63"/>
      <c r="S43" s="63"/>
      <c r="T43" s="63"/>
      <c r="U43" s="58" t="s">
        <v>1505</v>
      </c>
      <c r="V43" s="58"/>
      <c r="W43" s="58"/>
      <c r="X43" s="58"/>
      <c r="Y43" s="58"/>
      <c r="Z43" s="58"/>
    </row>
    <row r="44" spans="1:26" ht="15" thickBot="1" x14ac:dyDescent="0.35">
      <c r="A44" s="58">
        <v>40</v>
      </c>
      <c r="B44" s="68" t="s">
        <v>1506</v>
      </c>
      <c r="C44" s="62">
        <v>0</v>
      </c>
      <c r="D44" s="62">
        <v>0</v>
      </c>
      <c r="E44" s="62">
        <v>0</v>
      </c>
      <c r="F44" s="62"/>
      <c r="G44" s="63"/>
      <c r="H44" s="63"/>
      <c r="I44" s="63"/>
      <c r="J44" s="64">
        <v>0</v>
      </c>
      <c r="K44" s="71"/>
      <c r="L44" s="71"/>
      <c r="M44" s="66">
        <v>0</v>
      </c>
      <c r="N44" s="66">
        <v>0</v>
      </c>
      <c r="O44" s="66">
        <v>0</v>
      </c>
      <c r="P44" s="69">
        <v>0</v>
      </c>
      <c r="Q44" s="63">
        <v>0</v>
      </c>
      <c r="R44" s="63">
        <v>0</v>
      </c>
      <c r="S44" s="63">
        <v>0</v>
      </c>
      <c r="T44" s="63"/>
      <c r="U44" s="58" t="s">
        <v>1507</v>
      </c>
      <c r="V44" s="58"/>
      <c r="W44" s="58"/>
      <c r="X44" s="58"/>
      <c r="Y44" s="58"/>
      <c r="Z44" s="58"/>
    </row>
    <row r="45" spans="1:26" ht="15" thickBot="1" x14ac:dyDescent="0.35">
      <c r="A45" s="58">
        <v>41</v>
      </c>
      <c r="B45" s="68" t="s">
        <v>1508</v>
      </c>
      <c r="C45" s="62">
        <v>0</v>
      </c>
      <c r="D45" s="62">
        <v>0</v>
      </c>
      <c r="E45" s="62">
        <v>0</v>
      </c>
      <c r="F45" s="62"/>
      <c r="G45" s="63"/>
      <c r="H45" s="63"/>
      <c r="I45" s="63">
        <v>0</v>
      </c>
      <c r="J45" s="64"/>
      <c r="K45" s="71">
        <v>0</v>
      </c>
      <c r="L45" s="71"/>
      <c r="M45" s="66"/>
      <c r="N45" s="66"/>
      <c r="O45" s="66">
        <v>0</v>
      </c>
      <c r="P45" s="69">
        <v>0</v>
      </c>
      <c r="Q45" s="63">
        <v>0</v>
      </c>
      <c r="R45" s="63">
        <v>0</v>
      </c>
      <c r="S45" s="63">
        <v>0</v>
      </c>
      <c r="T45" s="63"/>
      <c r="U45" s="58" t="s">
        <v>1509</v>
      </c>
      <c r="V45" s="58"/>
      <c r="W45" s="58"/>
      <c r="X45" s="58"/>
      <c r="Y45" s="58"/>
      <c r="Z45" s="58"/>
    </row>
    <row r="46" spans="1:26" ht="15" thickBot="1" x14ac:dyDescent="0.35">
      <c r="A46" s="58">
        <v>42</v>
      </c>
      <c r="B46" s="68" t="s">
        <v>1510</v>
      </c>
      <c r="C46" s="62">
        <v>0</v>
      </c>
      <c r="D46" s="62">
        <v>0</v>
      </c>
      <c r="E46" s="62">
        <v>0</v>
      </c>
      <c r="F46" s="62">
        <v>0</v>
      </c>
      <c r="G46" s="63"/>
      <c r="H46" s="63"/>
      <c r="I46" s="63">
        <v>0</v>
      </c>
      <c r="J46" s="64"/>
      <c r="K46" s="71">
        <v>0</v>
      </c>
      <c r="L46" s="72">
        <v>0</v>
      </c>
      <c r="M46" s="66">
        <v>0</v>
      </c>
      <c r="N46" s="66">
        <v>0</v>
      </c>
      <c r="O46" s="66">
        <v>0</v>
      </c>
      <c r="P46" s="69">
        <v>0</v>
      </c>
      <c r="Q46" s="63"/>
      <c r="R46" s="63"/>
      <c r="S46" s="63"/>
      <c r="T46" s="63"/>
      <c r="U46" s="58" t="s">
        <v>1511</v>
      </c>
      <c r="V46" s="58"/>
      <c r="W46" s="58"/>
      <c r="X46" s="58"/>
      <c r="Y46" s="58"/>
      <c r="Z46" s="58"/>
    </row>
    <row r="47" spans="1:26" ht="15" thickBot="1" x14ac:dyDescent="0.35">
      <c r="A47" s="58">
        <v>43</v>
      </c>
      <c r="B47" s="68" t="s">
        <v>1512</v>
      </c>
      <c r="C47" s="62">
        <v>0</v>
      </c>
      <c r="D47" s="62">
        <v>0</v>
      </c>
      <c r="E47" s="62">
        <v>0</v>
      </c>
      <c r="F47" s="62"/>
      <c r="G47" s="63"/>
      <c r="H47" s="63"/>
      <c r="I47" s="63">
        <v>0</v>
      </c>
      <c r="J47" s="64">
        <v>0</v>
      </c>
      <c r="K47" s="71">
        <v>0</v>
      </c>
      <c r="L47" s="72">
        <v>0</v>
      </c>
      <c r="M47" s="66">
        <v>0</v>
      </c>
      <c r="N47" s="66">
        <v>0</v>
      </c>
      <c r="O47" s="66">
        <v>0</v>
      </c>
      <c r="P47" s="69">
        <v>0</v>
      </c>
      <c r="Q47" s="63"/>
      <c r="R47" s="63"/>
      <c r="S47" s="63">
        <v>0.05</v>
      </c>
      <c r="T47" s="63"/>
      <c r="U47" s="58" t="s">
        <v>1513</v>
      </c>
      <c r="V47" s="58"/>
      <c r="W47" s="58"/>
      <c r="X47" s="58"/>
      <c r="Y47" s="58"/>
      <c r="Z47" s="58"/>
    </row>
    <row r="48" spans="1:26" ht="15" thickBot="1" x14ac:dyDescent="0.35">
      <c r="A48" s="58">
        <v>44</v>
      </c>
      <c r="B48" s="68" t="s">
        <v>1514</v>
      </c>
      <c r="C48" s="62">
        <v>0</v>
      </c>
      <c r="D48" s="62">
        <v>0</v>
      </c>
      <c r="E48" s="62">
        <v>0</v>
      </c>
      <c r="F48" s="62">
        <v>0</v>
      </c>
      <c r="G48" s="63"/>
      <c r="H48" s="63"/>
      <c r="I48" s="63">
        <v>0</v>
      </c>
      <c r="J48" s="64">
        <v>0</v>
      </c>
      <c r="K48" s="71">
        <v>0</v>
      </c>
      <c r="L48" s="72">
        <v>0</v>
      </c>
      <c r="M48" s="66">
        <v>0</v>
      </c>
      <c r="N48" s="66">
        <v>0</v>
      </c>
      <c r="O48" s="66">
        <v>0</v>
      </c>
      <c r="P48" s="69">
        <v>0</v>
      </c>
      <c r="Q48" s="63">
        <v>0.05</v>
      </c>
      <c r="R48" s="63"/>
      <c r="S48" s="63"/>
      <c r="T48" s="63"/>
      <c r="U48" s="58" t="s">
        <v>1515</v>
      </c>
      <c r="V48" s="58"/>
      <c r="W48" s="58"/>
      <c r="X48" s="58"/>
      <c r="Y48" s="58"/>
      <c r="Z48" s="58"/>
    </row>
    <row r="49" spans="1:26" ht="15" thickBot="1" x14ac:dyDescent="0.35">
      <c r="A49" s="58">
        <v>45</v>
      </c>
      <c r="B49" s="83" t="s">
        <v>1516</v>
      </c>
      <c r="C49" s="62">
        <v>0</v>
      </c>
      <c r="D49" s="62">
        <v>0</v>
      </c>
      <c r="E49" s="62">
        <v>0</v>
      </c>
      <c r="F49" s="62"/>
      <c r="G49" s="63"/>
      <c r="H49" s="63"/>
      <c r="I49" s="63">
        <v>0</v>
      </c>
      <c r="J49" s="64">
        <v>0</v>
      </c>
      <c r="K49" s="71">
        <v>0</v>
      </c>
      <c r="L49" s="72">
        <v>0</v>
      </c>
      <c r="M49" s="66"/>
      <c r="N49" s="66"/>
      <c r="O49" s="66">
        <v>0</v>
      </c>
      <c r="P49" s="69">
        <v>0</v>
      </c>
      <c r="Q49" s="63">
        <v>7.4999999999999997E-2</v>
      </c>
      <c r="R49" s="63">
        <v>7.4999999999999997E-2</v>
      </c>
      <c r="S49" s="63">
        <v>7.4999999999999997E-2</v>
      </c>
      <c r="T49" s="63"/>
      <c r="U49" s="58" t="s">
        <v>1517</v>
      </c>
      <c r="V49" s="58"/>
      <c r="W49" s="58"/>
      <c r="X49" s="58"/>
      <c r="Y49" s="58"/>
      <c r="Z49" s="58"/>
    </row>
    <row r="50" spans="1:26" ht="15" thickBot="1" x14ac:dyDescent="0.35">
      <c r="A50" s="58">
        <v>46</v>
      </c>
      <c r="B50" s="68" t="s">
        <v>1518</v>
      </c>
      <c r="C50" s="62">
        <v>0</v>
      </c>
      <c r="D50" s="62">
        <v>0</v>
      </c>
      <c r="E50" s="62">
        <v>0</v>
      </c>
      <c r="F50" s="62"/>
      <c r="G50" s="63"/>
      <c r="H50" s="63"/>
      <c r="I50" s="63">
        <v>0</v>
      </c>
      <c r="J50" s="64">
        <v>0</v>
      </c>
      <c r="K50" s="71">
        <v>0</v>
      </c>
      <c r="L50" s="72">
        <v>0</v>
      </c>
      <c r="M50" s="66">
        <v>0</v>
      </c>
      <c r="N50" s="66">
        <v>0</v>
      </c>
      <c r="O50" s="66">
        <v>0</v>
      </c>
      <c r="P50" s="69">
        <v>0</v>
      </c>
      <c r="Q50" s="63"/>
      <c r="R50" s="63"/>
      <c r="S50" s="63"/>
      <c r="T50" s="63"/>
      <c r="U50" s="58" t="s">
        <v>1519</v>
      </c>
      <c r="V50" s="58"/>
      <c r="W50" s="58"/>
      <c r="X50" s="58"/>
      <c r="Y50" s="58"/>
      <c r="Z50" s="58"/>
    </row>
    <row r="51" spans="1:26" ht="15" thickBot="1" x14ac:dyDescent="0.35">
      <c r="A51" s="58">
        <v>47</v>
      </c>
      <c r="B51" s="68" t="s">
        <v>1520</v>
      </c>
      <c r="C51" s="62">
        <v>0</v>
      </c>
      <c r="D51" s="62">
        <v>0</v>
      </c>
      <c r="E51" s="62">
        <v>0</v>
      </c>
      <c r="F51" s="62">
        <v>0</v>
      </c>
      <c r="G51" s="63"/>
      <c r="H51" s="63"/>
      <c r="I51" s="63">
        <v>0</v>
      </c>
      <c r="J51" s="64">
        <v>0</v>
      </c>
      <c r="K51" s="71">
        <v>0</v>
      </c>
      <c r="L51" s="72">
        <v>0</v>
      </c>
      <c r="M51" s="66">
        <v>0</v>
      </c>
      <c r="N51" s="66">
        <v>0</v>
      </c>
      <c r="O51" s="66">
        <v>0</v>
      </c>
      <c r="P51" s="69">
        <v>0</v>
      </c>
      <c r="Q51" s="63"/>
      <c r="R51" s="63"/>
      <c r="S51" s="63"/>
      <c r="T51" s="63"/>
      <c r="U51" s="58" t="s">
        <v>1521</v>
      </c>
      <c r="V51" s="58"/>
      <c r="W51" s="58"/>
      <c r="X51" s="58"/>
      <c r="Y51" s="58"/>
      <c r="Z51" s="58"/>
    </row>
    <row r="52" spans="1:26" ht="15" thickBot="1" x14ac:dyDescent="0.35">
      <c r="A52" s="58">
        <v>48</v>
      </c>
      <c r="B52" s="68" t="s">
        <v>1522</v>
      </c>
      <c r="C52" s="62">
        <v>0</v>
      </c>
      <c r="D52" s="62">
        <v>0</v>
      </c>
      <c r="E52" s="62">
        <v>0</v>
      </c>
      <c r="F52" s="62"/>
      <c r="G52" s="63"/>
      <c r="H52" s="63"/>
      <c r="I52" s="63">
        <v>0</v>
      </c>
      <c r="J52" s="64"/>
      <c r="K52" s="71">
        <v>0</v>
      </c>
      <c r="L52" s="72">
        <v>0</v>
      </c>
      <c r="M52" s="66"/>
      <c r="N52" s="66"/>
      <c r="O52" s="66">
        <v>0</v>
      </c>
      <c r="P52" s="69">
        <v>0</v>
      </c>
      <c r="Q52" s="63">
        <v>0</v>
      </c>
      <c r="R52" s="63">
        <v>0</v>
      </c>
      <c r="S52" s="63">
        <v>0</v>
      </c>
      <c r="T52" s="63"/>
      <c r="U52" s="58" t="s">
        <v>1523</v>
      </c>
      <c r="V52" s="58"/>
      <c r="W52" s="58"/>
      <c r="X52" s="58"/>
      <c r="Y52" s="58"/>
      <c r="Z52" s="58"/>
    </row>
    <row r="53" spans="1:26" ht="22.2" thickBot="1" x14ac:dyDescent="0.35">
      <c r="A53" s="58">
        <v>49</v>
      </c>
      <c r="B53" s="68" t="s">
        <v>1524</v>
      </c>
      <c r="C53" s="62">
        <v>0</v>
      </c>
      <c r="D53" s="62">
        <v>0</v>
      </c>
      <c r="E53" s="62">
        <v>0</v>
      </c>
      <c r="F53" s="62">
        <v>0</v>
      </c>
      <c r="G53" s="63"/>
      <c r="H53" s="63"/>
      <c r="I53" s="63">
        <v>0</v>
      </c>
      <c r="J53" s="64">
        <v>0</v>
      </c>
      <c r="K53" s="71">
        <v>0</v>
      </c>
      <c r="L53" s="72">
        <v>0</v>
      </c>
      <c r="M53" s="66">
        <v>0</v>
      </c>
      <c r="N53" s="66">
        <v>0</v>
      </c>
      <c r="O53" s="66">
        <v>0</v>
      </c>
      <c r="P53" s="69">
        <v>0</v>
      </c>
      <c r="Q53" s="63">
        <v>0</v>
      </c>
      <c r="R53" s="63">
        <v>0</v>
      </c>
      <c r="S53" s="63">
        <v>0</v>
      </c>
      <c r="T53" s="63"/>
      <c r="U53" s="58" t="s">
        <v>1525</v>
      </c>
      <c r="V53" s="58"/>
      <c r="W53" s="58"/>
      <c r="X53" s="58"/>
      <c r="Y53" s="58"/>
      <c r="Z53" s="58"/>
    </row>
    <row r="54" spans="1:26" ht="15" thickBot="1" x14ac:dyDescent="0.35">
      <c r="A54" s="58">
        <v>50</v>
      </c>
      <c r="B54" s="83" t="s">
        <v>1526</v>
      </c>
      <c r="C54" s="62">
        <v>0</v>
      </c>
      <c r="D54" s="62">
        <v>0</v>
      </c>
      <c r="E54" s="62">
        <v>0</v>
      </c>
      <c r="F54" s="62"/>
      <c r="G54" s="63"/>
      <c r="H54" s="63"/>
      <c r="I54" s="63">
        <v>0</v>
      </c>
      <c r="J54" s="64">
        <v>0</v>
      </c>
      <c r="K54" s="71">
        <v>0</v>
      </c>
      <c r="L54" s="72">
        <v>0</v>
      </c>
      <c r="M54" s="66">
        <v>0</v>
      </c>
      <c r="N54" s="66">
        <v>0</v>
      </c>
      <c r="O54" s="66">
        <v>0</v>
      </c>
      <c r="P54" s="69">
        <v>0</v>
      </c>
      <c r="Q54" s="63">
        <v>0</v>
      </c>
      <c r="R54" s="63">
        <v>0</v>
      </c>
      <c r="S54" s="63">
        <v>0</v>
      </c>
      <c r="T54" s="63"/>
      <c r="U54" s="58" t="s">
        <v>1527</v>
      </c>
      <c r="V54" s="58"/>
      <c r="W54" s="58"/>
      <c r="X54" s="58"/>
      <c r="Y54" s="58"/>
      <c r="Z54" s="58"/>
    </row>
    <row r="55" spans="1:26" ht="15" thickBot="1" x14ac:dyDescent="0.35">
      <c r="A55" s="58">
        <v>51</v>
      </c>
      <c r="B55" s="68" t="s">
        <v>1528</v>
      </c>
      <c r="C55" s="62">
        <v>0</v>
      </c>
      <c r="D55" s="62">
        <v>0</v>
      </c>
      <c r="E55" s="62">
        <v>0</v>
      </c>
      <c r="F55" s="62"/>
      <c r="G55" s="63"/>
      <c r="H55" s="63"/>
      <c r="I55" s="63">
        <v>0</v>
      </c>
      <c r="J55" s="64"/>
      <c r="K55" s="71">
        <v>0</v>
      </c>
      <c r="L55" s="72">
        <v>0</v>
      </c>
      <c r="M55" s="66"/>
      <c r="N55" s="66"/>
      <c r="O55" s="66">
        <v>0</v>
      </c>
      <c r="P55" s="69">
        <v>0</v>
      </c>
      <c r="Q55" s="63">
        <v>0</v>
      </c>
      <c r="R55" s="63">
        <v>0</v>
      </c>
      <c r="S55" s="63">
        <v>0</v>
      </c>
      <c r="T55" s="63"/>
      <c r="U55" s="58" t="s">
        <v>1529</v>
      </c>
      <c r="V55" s="58"/>
      <c r="W55" s="58"/>
      <c r="X55" s="58"/>
      <c r="Y55" s="58"/>
      <c r="Z55" s="58"/>
    </row>
    <row r="56" spans="1:26" ht="15" thickBot="1" x14ac:dyDescent="0.35">
      <c r="A56" s="58">
        <v>52</v>
      </c>
      <c r="B56" s="68" t="s">
        <v>1530</v>
      </c>
      <c r="C56" s="62">
        <v>0</v>
      </c>
      <c r="D56" s="62">
        <v>0</v>
      </c>
      <c r="E56" s="62">
        <v>0</v>
      </c>
      <c r="F56" s="62">
        <v>0</v>
      </c>
      <c r="G56" s="63"/>
      <c r="H56" s="63"/>
      <c r="I56" s="63">
        <v>0</v>
      </c>
      <c r="J56" s="64">
        <v>0</v>
      </c>
      <c r="K56" s="71">
        <v>0</v>
      </c>
      <c r="L56" s="72">
        <v>0</v>
      </c>
      <c r="M56" s="66">
        <v>0</v>
      </c>
      <c r="N56" s="66">
        <v>0</v>
      </c>
      <c r="O56" s="66">
        <v>0</v>
      </c>
      <c r="P56" s="69">
        <v>1.4999999999999999E-2</v>
      </c>
      <c r="Q56" s="63"/>
      <c r="R56" s="63"/>
      <c r="S56" s="63">
        <v>0.08</v>
      </c>
      <c r="T56" s="63"/>
      <c r="U56" s="58" t="s">
        <v>1531</v>
      </c>
      <c r="V56" s="58"/>
      <c r="W56" s="58"/>
      <c r="X56" s="58"/>
      <c r="Y56" s="58"/>
      <c r="Z56" s="58"/>
    </row>
    <row r="57" spans="1:26" ht="15" thickBot="1" x14ac:dyDescent="0.35">
      <c r="A57" s="58">
        <v>53</v>
      </c>
      <c r="B57" s="68" t="s">
        <v>1532</v>
      </c>
      <c r="C57" s="62">
        <v>0</v>
      </c>
      <c r="D57" s="62">
        <v>0</v>
      </c>
      <c r="E57" s="62">
        <v>0</v>
      </c>
      <c r="F57" s="62">
        <v>0</v>
      </c>
      <c r="G57" s="63"/>
      <c r="H57" s="63"/>
      <c r="I57" s="63">
        <v>0</v>
      </c>
      <c r="J57" s="64">
        <v>0</v>
      </c>
      <c r="K57" s="71">
        <v>0</v>
      </c>
      <c r="L57" s="72">
        <v>0</v>
      </c>
      <c r="M57" s="66">
        <v>0</v>
      </c>
      <c r="N57" s="66">
        <v>0</v>
      </c>
      <c r="O57" s="66">
        <v>0</v>
      </c>
      <c r="P57" s="69">
        <v>0</v>
      </c>
      <c r="Q57" s="63"/>
      <c r="R57" s="63"/>
      <c r="S57" s="63"/>
      <c r="T57" s="63"/>
      <c r="U57" s="58" t="s">
        <v>1533</v>
      </c>
      <c r="V57" s="58"/>
      <c r="W57" s="58"/>
      <c r="X57" s="58"/>
      <c r="Y57" s="58"/>
      <c r="Z57" s="58"/>
    </row>
    <row r="58" spans="1:26" ht="15" thickBot="1" x14ac:dyDescent="0.35">
      <c r="A58" s="58">
        <v>54</v>
      </c>
      <c r="B58" s="68" t="s">
        <v>1534</v>
      </c>
      <c r="C58" s="62">
        <v>0</v>
      </c>
      <c r="D58" s="62">
        <v>0</v>
      </c>
      <c r="E58" s="62">
        <v>0</v>
      </c>
      <c r="F58" s="62">
        <v>0</v>
      </c>
      <c r="G58" s="63"/>
      <c r="H58" s="63"/>
      <c r="I58" s="63">
        <v>0</v>
      </c>
      <c r="J58" s="64">
        <v>0</v>
      </c>
      <c r="K58" s="71">
        <v>0</v>
      </c>
      <c r="L58" s="71"/>
      <c r="M58" s="66">
        <v>0</v>
      </c>
      <c r="N58" s="66">
        <v>0</v>
      </c>
      <c r="O58" s="66">
        <v>0</v>
      </c>
      <c r="P58" s="69">
        <v>0</v>
      </c>
      <c r="Q58" s="63"/>
      <c r="R58" s="63"/>
      <c r="S58" s="63">
        <v>0.05</v>
      </c>
      <c r="T58" s="63"/>
      <c r="U58" s="58" t="s">
        <v>1535</v>
      </c>
      <c r="V58" s="58"/>
      <c r="W58" s="58"/>
      <c r="X58" s="58"/>
      <c r="Y58" s="58"/>
      <c r="Z58" s="58"/>
    </row>
    <row r="59" spans="1:26" ht="22.2" thickBot="1" x14ac:dyDescent="0.35">
      <c r="A59" s="58">
        <v>55</v>
      </c>
      <c r="B59" s="68" t="s">
        <v>1536</v>
      </c>
      <c r="C59" s="62">
        <v>0</v>
      </c>
      <c r="D59" s="62">
        <v>0</v>
      </c>
      <c r="E59" s="62">
        <v>0</v>
      </c>
      <c r="F59" s="62"/>
      <c r="G59" s="63"/>
      <c r="H59" s="63"/>
      <c r="I59" s="63">
        <v>0</v>
      </c>
      <c r="J59" s="64">
        <v>0</v>
      </c>
      <c r="K59" s="71">
        <v>0</v>
      </c>
      <c r="L59" s="71">
        <v>0</v>
      </c>
      <c r="M59" s="66">
        <v>0</v>
      </c>
      <c r="N59" s="66">
        <v>0</v>
      </c>
      <c r="O59" s="66">
        <v>0</v>
      </c>
      <c r="P59" s="69">
        <v>0</v>
      </c>
      <c r="Q59" s="63"/>
      <c r="R59" s="63"/>
      <c r="S59" s="63">
        <v>0</v>
      </c>
      <c r="T59" s="63"/>
      <c r="U59" s="58" t="s">
        <v>1315</v>
      </c>
      <c r="V59" s="58"/>
      <c r="W59" s="58"/>
      <c r="X59" s="58"/>
      <c r="Y59" s="58"/>
      <c r="Z59" s="58"/>
    </row>
    <row r="60" spans="1:26" ht="15" thickBot="1" x14ac:dyDescent="0.35">
      <c r="A60" s="58">
        <v>56</v>
      </c>
      <c r="B60" s="68" t="s">
        <v>1537</v>
      </c>
      <c r="C60" s="62">
        <v>0</v>
      </c>
      <c r="D60" s="62">
        <v>0</v>
      </c>
      <c r="E60" s="62">
        <v>0</v>
      </c>
      <c r="F60" s="62"/>
      <c r="G60" s="63"/>
      <c r="H60" s="63"/>
      <c r="I60" s="63">
        <v>0</v>
      </c>
      <c r="J60" s="64">
        <v>0</v>
      </c>
      <c r="K60" s="71">
        <v>0</v>
      </c>
      <c r="L60" s="72">
        <v>0</v>
      </c>
      <c r="M60" s="66">
        <v>0</v>
      </c>
      <c r="N60" s="66">
        <v>0</v>
      </c>
      <c r="O60" s="66">
        <v>0</v>
      </c>
      <c r="P60" s="69">
        <v>0</v>
      </c>
      <c r="Q60" s="63"/>
      <c r="R60" s="63"/>
      <c r="S60" s="63"/>
      <c r="T60" s="63"/>
      <c r="U60" s="58" t="s">
        <v>1538</v>
      </c>
      <c r="V60" s="58"/>
      <c r="W60" s="58"/>
      <c r="X60" s="58"/>
      <c r="Y60" s="58"/>
      <c r="Z60" s="58"/>
    </row>
    <row r="61" spans="1:26" ht="15" thickBot="1" x14ac:dyDescent="0.35">
      <c r="A61" s="58">
        <v>57</v>
      </c>
      <c r="B61" s="83" t="s">
        <v>1539</v>
      </c>
      <c r="C61" s="62">
        <v>0</v>
      </c>
      <c r="D61" s="62">
        <v>0</v>
      </c>
      <c r="E61" s="62">
        <v>0</v>
      </c>
      <c r="F61" s="62">
        <v>0</v>
      </c>
      <c r="G61" s="63"/>
      <c r="H61" s="63"/>
      <c r="I61" s="63">
        <v>0</v>
      </c>
      <c r="J61" s="64">
        <v>0</v>
      </c>
      <c r="K61" s="71">
        <v>0</v>
      </c>
      <c r="L61" s="71">
        <v>0</v>
      </c>
      <c r="M61" s="66">
        <v>0</v>
      </c>
      <c r="N61" s="66">
        <v>0</v>
      </c>
      <c r="O61" s="66">
        <v>0</v>
      </c>
      <c r="P61" s="69">
        <v>0</v>
      </c>
      <c r="Q61" s="63">
        <v>0</v>
      </c>
      <c r="R61" s="63">
        <v>0</v>
      </c>
      <c r="S61" s="63">
        <v>0</v>
      </c>
      <c r="T61" s="63"/>
      <c r="U61" s="58" t="s">
        <v>1540</v>
      </c>
      <c r="V61" s="58"/>
      <c r="W61" s="58"/>
      <c r="X61" s="58"/>
      <c r="Y61" s="58"/>
      <c r="Z61" s="58"/>
    </row>
    <row r="62" spans="1:26" ht="15" thickBot="1" x14ac:dyDescent="0.35">
      <c r="A62" s="58">
        <v>58</v>
      </c>
      <c r="B62" s="68" t="s">
        <v>1541</v>
      </c>
      <c r="C62" s="62">
        <v>0</v>
      </c>
      <c r="D62" s="62">
        <v>0</v>
      </c>
      <c r="E62" s="62">
        <v>0</v>
      </c>
      <c r="F62" s="62"/>
      <c r="G62" s="63"/>
      <c r="H62" s="63"/>
      <c r="I62" s="63">
        <v>0</v>
      </c>
      <c r="J62" s="64">
        <v>0</v>
      </c>
      <c r="K62" s="71">
        <v>0</v>
      </c>
      <c r="L62" s="72">
        <v>0</v>
      </c>
      <c r="M62" s="66">
        <v>0</v>
      </c>
      <c r="N62" s="66">
        <v>0</v>
      </c>
      <c r="O62" s="66">
        <v>0</v>
      </c>
      <c r="P62" s="69">
        <v>0</v>
      </c>
      <c r="Q62" s="63"/>
      <c r="R62" s="63"/>
      <c r="S62" s="63">
        <v>0</v>
      </c>
      <c r="T62" s="63"/>
      <c r="U62" s="58" t="s">
        <v>1542</v>
      </c>
      <c r="V62" s="58"/>
      <c r="W62" s="58"/>
      <c r="X62" s="58"/>
      <c r="Y62" s="58"/>
      <c r="Z62" s="58"/>
    </row>
    <row r="63" spans="1:26" ht="15" thickBot="1" x14ac:dyDescent="0.35">
      <c r="A63" s="58">
        <v>59</v>
      </c>
      <c r="B63" s="84" t="s">
        <v>1543</v>
      </c>
      <c r="C63" s="62">
        <v>0</v>
      </c>
      <c r="D63" s="62">
        <v>0</v>
      </c>
      <c r="E63" s="62">
        <v>0</v>
      </c>
      <c r="F63" s="85"/>
      <c r="G63" s="86"/>
      <c r="H63" s="63"/>
      <c r="I63" s="87"/>
      <c r="J63" s="88">
        <v>0</v>
      </c>
      <c r="K63" s="67">
        <v>0</v>
      </c>
      <c r="L63" s="70">
        <v>0</v>
      </c>
      <c r="M63" s="66">
        <v>0</v>
      </c>
      <c r="N63" s="66">
        <v>0</v>
      </c>
      <c r="O63" s="66">
        <v>0</v>
      </c>
      <c r="P63" s="88">
        <v>0</v>
      </c>
      <c r="Q63" s="86"/>
      <c r="R63" s="86"/>
      <c r="S63" s="63"/>
      <c r="T63" s="87"/>
      <c r="U63" s="58" t="s">
        <v>1544</v>
      </c>
      <c r="V63" s="58"/>
      <c r="W63" s="58"/>
      <c r="X63" s="58"/>
      <c r="Y63" s="58"/>
      <c r="Z63" s="58"/>
    </row>
    <row r="64" spans="1:26" ht="15" thickBot="1" x14ac:dyDescent="0.35">
      <c r="A64" s="58">
        <v>60</v>
      </c>
      <c r="B64" s="84" t="s">
        <v>1545</v>
      </c>
      <c r="C64" s="89">
        <v>0</v>
      </c>
      <c r="D64" s="89">
        <v>0</v>
      </c>
      <c r="E64" s="89">
        <v>0</v>
      </c>
      <c r="F64" s="90"/>
      <c r="G64" s="91"/>
      <c r="H64" s="63"/>
      <c r="I64" s="92">
        <v>0</v>
      </c>
      <c r="J64" s="63">
        <v>0</v>
      </c>
      <c r="K64" s="63">
        <v>0</v>
      </c>
      <c r="L64" s="63">
        <v>0</v>
      </c>
      <c r="M64" s="93"/>
      <c r="N64" s="93"/>
      <c r="O64" s="93">
        <v>0</v>
      </c>
      <c r="P64" s="94">
        <v>0</v>
      </c>
      <c r="Q64" s="91"/>
      <c r="R64" s="91"/>
      <c r="S64" s="91"/>
      <c r="T64" s="92">
        <v>0.1</v>
      </c>
      <c r="U64" s="58" t="s">
        <v>1546</v>
      </c>
      <c r="V64" s="58"/>
      <c r="W64" s="58"/>
      <c r="X64" s="58"/>
      <c r="Y64" s="58"/>
      <c r="Z64" s="58"/>
    </row>
    <row r="65" spans="1:26" ht="102.6" x14ac:dyDescent="0.3">
      <c r="A65" s="58"/>
      <c r="B65" s="58"/>
      <c r="C65" s="60" t="s">
        <v>1408</v>
      </c>
      <c r="D65" s="60" t="s">
        <v>1409</v>
      </c>
      <c r="E65" s="60" t="s">
        <v>1410</v>
      </c>
      <c r="F65" s="60" t="s">
        <v>1411</v>
      </c>
      <c r="G65" s="60" t="s">
        <v>1412</v>
      </c>
      <c r="H65" s="60" t="s">
        <v>1413</v>
      </c>
      <c r="I65" s="60" t="s">
        <v>1414</v>
      </c>
      <c r="J65" s="60" t="s">
        <v>1415</v>
      </c>
      <c r="K65" s="60" t="s">
        <v>1416</v>
      </c>
      <c r="L65" s="60" t="s">
        <v>1417</v>
      </c>
      <c r="M65" s="60" t="s">
        <v>1418</v>
      </c>
      <c r="N65" s="60" t="s">
        <v>1419</v>
      </c>
      <c r="O65" s="60" t="s">
        <v>1420</v>
      </c>
      <c r="P65" s="60" t="s">
        <v>1421</v>
      </c>
      <c r="Q65" s="60" t="s">
        <v>1422</v>
      </c>
      <c r="R65" s="60" t="s">
        <v>1423</v>
      </c>
      <c r="S65" s="60" t="s">
        <v>1424</v>
      </c>
      <c r="T65" s="60" t="s">
        <v>1425</v>
      </c>
      <c r="U65" s="58"/>
      <c r="V65" s="58"/>
      <c r="W65" s="58"/>
      <c r="X65" s="58"/>
      <c r="Y65" s="58"/>
      <c r="Z65" s="58"/>
    </row>
    <row r="66" spans="1:26" x14ac:dyDescent="0.3">
      <c r="A66" s="58"/>
      <c r="B66" s="95"/>
      <c r="C66" s="95"/>
      <c r="D66" s="95"/>
      <c r="E66" s="95"/>
      <c r="F66" s="95"/>
      <c r="G66" s="95"/>
      <c r="H66" s="95"/>
      <c r="I66" s="95"/>
      <c r="J66" s="95"/>
      <c r="K66" s="95"/>
      <c r="L66" s="95"/>
      <c r="M66" s="58"/>
      <c r="N66" s="58"/>
      <c r="O66" s="58"/>
      <c r="P66" s="58"/>
      <c r="Q66" s="58"/>
      <c r="R66" s="58"/>
      <c r="S66" s="58"/>
      <c r="T66" s="58"/>
      <c r="U66" s="58"/>
      <c r="V66" s="58"/>
      <c r="W66" s="58"/>
      <c r="X66" s="58"/>
      <c r="Y66" s="58"/>
      <c r="Z66" s="58"/>
    </row>
    <row r="67" spans="1:26" x14ac:dyDescent="0.3">
      <c r="A67" s="58"/>
      <c r="B67" s="95" t="s">
        <v>1547</v>
      </c>
      <c r="C67" s="58"/>
      <c r="D67" s="58"/>
      <c r="E67" s="58"/>
      <c r="F67" s="58"/>
      <c r="G67" s="58"/>
      <c r="H67" s="58"/>
      <c r="I67" s="58"/>
      <c r="J67" s="58"/>
      <c r="K67" s="58"/>
      <c r="L67" s="58"/>
      <c r="M67" s="58"/>
      <c r="N67" s="58"/>
      <c r="O67" s="58"/>
      <c r="P67" s="58"/>
      <c r="Q67" s="58"/>
      <c r="R67" s="58"/>
      <c r="S67" s="58"/>
      <c r="T67" s="58"/>
      <c r="U67" s="58"/>
      <c r="V67" s="58"/>
      <c r="W67" s="58"/>
      <c r="X67" s="58"/>
      <c r="Y67" s="58"/>
      <c r="Z67" s="58"/>
    </row>
    <row r="68" spans="1:26" x14ac:dyDescent="0.3">
      <c r="A68" s="58"/>
      <c r="B68" s="95" t="s">
        <v>1548</v>
      </c>
      <c r="C68" s="95" t="s">
        <v>1549</v>
      </c>
      <c r="D68" s="95"/>
      <c r="E68" s="95"/>
      <c r="F68" s="58"/>
      <c r="G68" s="95"/>
      <c r="H68" s="95"/>
      <c r="I68" s="95"/>
      <c r="J68" s="95"/>
      <c r="K68" s="95"/>
      <c r="L68" s="95"/>
      <c r="M68" s="58"/>
      <c r="N68" s="58"/>
      <c r="O68" s="58"/>
      <c r="P68" s="58"/>
      <c r="Q68" s="58"/>
      <c r="R68" s="58"/>
      <c r="S68" s="58"/>
      <c r="T68" s="58"/>
      <c r="U68" s="58"/>
      <c r="V68" s="58"/>
      <c r="W68" s="58"/>
      <c r="X68" s="58"/>
      <c r="Y68" s="58"/>
      <c r="Z68" s="58"/>
    </row>
    <row r="69" spans="1:26" x14ac:dyDescent="0.3">
      <c r="A69" s="58"/>
      <c r="B69" s="95"/>
      <c r="C69" s="95" t="s">
        <v>1550</v>
      </c>
      <c r="D69" s="95"/>
      <c r="E69" s="95"/>
      <c r="F69" s="58"/>
      <c r="G69" s="95"/>
      <c r="H69" s="95"/>
      <c r="I69" s="95"/>
      <c r="J69" s="95"/>
      <c r="K69" s="95"/>
      <c r="L69" s="95"/>
      <c r="M69" s="58"/>
      <c r="N69" s="58"/>
      <c r="O69" s="58"/>
      <c r="P69" s="58"/>
      <c r="Q69" s="58"/>
      <c r="R69" s="58"/>
      <c r="S69" s="58"/>
      <c r="T69" s="58"/>
      <c r="U69" s="58"/>
      <c r="V69" s="58"/>
      <c r="W69" s="58"/>
      <c r="X69" s="58"/>
      <c r="Y69" s="58"/>
      <c r="Z69" s="58"/>
    </row>
    <row r="70" spans="1:26" x14ac:dyDescent="0.3">
      <c r="A70" s="58"/>
      <c r="B70" s="95"/>
      <c r="C70" s="58"/>
      <c r="D70" s="95"/>
      <c r="E70" s="95"/>
      <c r="F70" s="95"/>
      <c r="G70" s="95"/>
      <c r="H70" s="95"/>
      <c r="I70" s="95"/>
      <c r="J70" s="95"/>
      <c r="K70" s="95"/>
      <c r="L70" s="95"/>
      <c r="M70" s="58"/>
      <c r="N70" s="58"/>
      <c r="O70" s="58"/>
      <c r="P70" s="58"/>
      <c r="Q70" s="58"/>
      <c r="R70" s="58"/>
      <c r="S70" s="58"/>
      <c r="T70" s="58"/>
      <c r="U70" s="58"/>
      <c r="V70" s="58"/>
      <c r="W70" s="58"/>
      <c r="X70" s="58"/>
      <c r="Y70" s="58"/>
      <c r="Z70" s="58"/>
    </row>
    <row r="71" spans="1:26" x14ac:dyDescent="0.3">
      <c r="A71" s="58"/>
      <c r="B71" s="96" t="s">
        <v>1551</v>
      </c>
      <c r="C71" s="95"/>
      <c r="D71" s="95"/>
      <c r="E71" s="95"/>
      <c r="F71" s="95"/>
      <c r="G71" s="95"/>
      <c r="H71" s="95"/>
      <c r="I71" s="95"/>
      <c r="J71" s="95"/>
      <c r="K71" s="95"/>
      <c r="L71" s="95"/>
      <c r="M71" s="58"/>
      <c r="N71" s="58"/>
      <c r="O71" s="58"/>
      <c r="P71" s="58"/>
      <c r="Q71" s="58"/>
      <c r="R71" s="58"/>
      <c r="S71" s="58"/>
      <c r="T71" s="58"/>
      <c r="U71" s="58"/>
      <c r="V71" s="58"/>
      <c r="W71" s="58"/>
      <c r="X71" s="58"/>
      <c r="Y71" s="58"/>
      <c r="Z71" s="58"/>
    </row>
    <row r="72" spans="1:26" x14ac:dyDescent="0.3">
      <c r="A72" s="58"/>
      <c r="B72" s="95" t="s">
        <v>1552</v>
      </c>
      <c r="C72" s="95"/>
      <c r="D72" s="95"/>
      <c r="E72" s="95"/>
      <c r="F72" s="95"/>
      <c r="G72" s="95"/>
      <c r="H72" s="95"/>
      <c r="I72" s="95"/>
      <c r="J72" s="95"/>
      <c r="K72" s="95"/>
      <c r="L72" s="95"/>
      <c r="M72" s="58"/>
      <c r="N72" s="58"/>
      <c r="O72" s="58"/>
      <c r="P72" s="58"/>
      <c r="Q72" s="58"/>
      <c r="R72" s="58"/>
      <c r="S72" s="58"/>
      <c r="T72" s="58"/>
      <c r="U72" s="58"/>
      <c r="V72" s="58"/>
      <c r="W72" s="58"/>
      <c r="X72" s="58"/>
      <c r="Y72" s="58"/>
      <c r="Z72" s="58"/>
    </row>
  </sheetData>
  <hyperlinks>
    <hyperlink ref="B71" r:id="rId1" xr:uid="{00000000-0004-0000-0400-000000000000}"/>
    <hyperlink ref="H1" r:id="rId2" xr:uid="{00000000-0004-0000-0400-000001000000}"/>
  </hyperlinks>
  <pageMargins left="0.7" right="0.7" top="0.75" bottom="0.75" header="0.3" footer="0.3"/>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election activeCell="B27" sqref="B27"/>
    </sheetView>
  </sheetViews>
  <sheetFormatPr defaultRowHeight="14.4" x14ac:dyDescent="0.3"/>
  <cols>
    <col min="1" max="1" width="174" customWidth="1"/>
  </cols>
  <sheetData>
    <row r="1" spans="1:1" ht="43.5" customHeight="1" x14ac:dyDescent="0.3">
      <c r="A1" s="6" t="s">
        <v>1553</v>
      </c>
    </row>
    <row r="2" spans="1:1" x14ac:dyDescent="0.3">
      <c r="A2" t="s">
        <v>1554</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3B47B088338BD4D94EE635A418888C3" ma:contentTypeVersion="8" ma:contentTypeDescription="Loo uus dokument" ma:contentTypeScope="" ma:versionID="4576e4dbe28b458c47bd3e48ad8aed7b">
  <xsd:schema xmlns:xsd="http://www.w3.org/2001/XMLSchema" xmlns:xs="http://www.w3.org/2001/XMLSchema" xmlns:p="http://schemas.microsoft.com/office/2006/metadata/properties" xmlns:ns2="b5355421-2dd3-4b7b-8641-dcd1b8e4e00f" targetNamespace="http://schemas.microsoft.com/office/2006/metadata/properties" ma:root="true" ma:fieldsID="dd9e8a917170bccb2eee2577ddacdbad" ns2:_="">
    <xsd:import namespace="b5355421-2dd3-4b7b-8641-dcd1b8e4e00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355421-2dd3-4b7b-8641-dcd1b8e4e0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utüüp"/>
        <xsd:element ref="dc:title" minOccurs="0" maxOccurs="1" ma:index="4" ma:displayName="Pealkiri"/>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D50F1A-8C29-4639-A816-9968DB466190}"/>
</file>

<file path=customXml/itemProps2.xml><?xml version="1.0" encoding="utf-8"?>
<ds:datastoreItem xmlns:ds="http://schemas.openxmlformats.org/officeDocument/2006/customXml" ds:itemID="{0B765578-0F9D-4AA9-804E-ACCED20DBF54}">
  <ds:schemaRefs>
    <ds:schemaRef ds:uri="http://schemas.microsoft.com/office/2006/documentManagement/types"/>
    <ds:schemaRef ds:uri="http://purl.org/dc/elements/1.1/"/>
    <ds:schemaRef ds:uri="b5355421-2dd3-4b7b-8641-dcd1b8e4e00f"/>
    <ds:schemaRef ds:uri="http://purl.org/dc/terms/"/>
    <ds:schemaRef ds:uri="http://schemas.microsoft.com/office/infopath/2007/PartnerControls"/>
    <ds:schemaRef ds:uri="http://schemas.microsoft.com/office/2006/metadata/properties"/>
    <ds:schemaRef ds:uri="http://purl.org/dc/dcmitype/"/>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38F523AB-C477-4AEE-9E38-C9F234D753E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XBRL-GL -&gt; TSD mapping</vt:lpstr>
      <vt:lpstr>KLF-väljamakseliik (TSD lisa1)</vt:lpstr>
      <vt:lpstr>KLF-väljamakseliik (TSD lisa2)</vt:lpstr>
      <vt:lpstr>KLF-maksumäärad</vt:lpstr>
      <vt:lpstr>entryDetail sisu täpsustus</vt:lpstr>
    </vt:vector>
  </TitlesOfParts>
  <Manager/>
  <Company>Tieto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Rohtla Kati</dc:creator>
  <cp:keywords/>
  <dc:description/>
  <cp:lastModifiedBy>Andres Lille</cp:lastModifiedBy>
  <cp:revision/>
  <dcterms:created xsi:type="dcterms:W3CDTF">2020-04-13T06:08:36Z</dcterms:created>
  <dcterms:modified xsi:type="dcterms:W3CDTF">2021-02-06T10:28:27Z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0x010100E3B47B088338BD4D94EE635A418888C3</vt:lpwstr>
  </property>
</Properties>
</file>